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ma\Downloads\"/>
    </mc:Choice>
  </mc:AlternateContent>
  <xr:revisionPtr revIDLastSave="0" documentId="13_ncr:1_{AE6E0855-4816-4B3A-9E46-A2457208C773}" xr6:coauthVersionLast="47" xr6:coauthVersionMax="47" xr10:uidLastSave="{00000000-0000-0000-0000-000000000000}"/>
  <bookViews>
    <workbookView xWindow="-120" yWindow="-120" windowWidth="29040" windowHeight="15840" tabRatio="500" firstSheet="2" activeTab="8" xr2:uid="{00000000-000D-0000-FFFF-FFFF00000000}"/>
  </bookViews>
  <sheets>
    <sheet name="Metadata" sheetId="1" r:id="rId1"/>
    <sheet name="Dictionary or Vocabulary" sheetId="2" r:id="rId2"/>
    <sheet name="Protocol" sheetId="3" r:id="rId3"/>
    <sheet name="Raw-Data" sheetId="4" r:id="rId4"/>
    <sheet name="Clean-Data1" sheetId="5" r:id="rId5"/>
    <sheet name="Clean-data2" sheetId="6" r:id="rId6"/>
    <sheet name="Clean-data3" sheetId="7" r:id="rId7"/>
    <sheet name="Clean-data4" sheetId="8" r:id="rId8"/>
    <sheet name="Clean-data5" sheetId="9" r:id="rId9"/>
    <sheet name="Clean-data6" sheetId="10" r:id="rId10"/>
    <sheet name="Clean-data7" sheetId="11" r:id="rId11"/>
    <sheet name="Clean-data8" sheetId="12" r:id="rId12"/>
    <sheet name="Clean-data9" sheetId="13" r:id="rId13"/>
    <sheet name="Clean-data10" sheetId="14" r:id="rId14"/>
    <sheet name="Clean-data11" sheetId="15" r:id="rId15"/>
    <sheet name="Clean-data12" sheetId="16" r:id="rId16"/>
    <sheet name="Clean-data13" sheetId="17" r:id="rId17"/>
  </sheets>
  <definedNames>
    <definedName name="smama_icipe.org">Metadata!#REF!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7" l="1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G19" i="10"/>
  <c r="G18" i="10"/>
  <c r="G17" i="10"/>
  <c r="G16" i="10"/>
  <c r="G15" i="10"/>
  <c r="G14" i="10"/>
  <c r="G13" i="10"/>
  <c r="G12" i="10"/>
  <c r="G11" i="10"/>
  <c r="G10" i="10"/>
  <c r="G9" i="10"/>
  <c r="G8" i="10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</calcChain>
</file>

<file path=xl/sharedStrings.xml><?xml version="1.0" encoding="utf-8"?>
<sst xmlns="http://schemas.openxmlformats.org/spreadsheetml/2006/main" count="1170" uniqueCount="182">
  <si>
    <t>Element</t>
  </si>
  <si>
    <t>Required/Optional</t>
  </si>
  <si>
    <t>Provide information here</t>
  </si>
  <si>
    <t>Title</t>
  </si>
  <si>
    <t xml:space="preserve">Required </t>
  </si>
  <si>
    <t>Description</t>
  </si>
  <si>
    <t>Required</t>
  </si>
  <si>
    <t>Name of principal investigator</t>
  </si>
  <si>
    <t>Email of principle investigator</t>
  </si>
  <si>
    <t>Collaborators (i.e. list of researchers involved)</t>
  </si>
  <si>
    <t>Theme</t>
  </si>
  <si>
    <t>Key words</t>
  </si>
  <si>
    <t>Donor/funding agency</t>
  </si>
  <si>
    <t>Start date of project</t>
  </si>
  <si>
    <t>End date of project</t>
  </si>
  <si>
    <t>Region e.g. East Africa, West Africa, Asia, Europe etc.</t>
  </si>
  <si>
    <t>Country(ies)</t>
  </si>
  <si>
    <t>Administrative area(s) e.g. Kakamega County, Suba Distict etc</t>
  </si>
  <si>
    <t>Name of contact person</t>
  </si>
  <si>
    <t>Email of contact person</t>
  </si>
  <si>
    <t>Date uploaded</t>
  </si>
  <si>
    <t>Citation narrative</t>
  </si>
  <si>
    <t>Is this third party data?</t>
  </si>
  <si>
    <t>Upload third party proprietary agreement, if applicable</t>
  </si>
  <si>
    <t xml:space="preserve">Optional </t>
  </si>
  <si>
    <t>Acknowledgement statement</t>
  </si>
  <si>
    <t>Article(s) published; link</t>
  </si>
  <si>
    <t>NB: This is a sample. And it’s optional if your research did not have a protocol in place</t>
  </si>
  <si>
    <t>Stage of trial</t>
  </si>
  <si>
    <t>Protocol</t>
  </si>
  <si>
    <t>Notes</t>
  </si>
  <si>
    <t>Plant health</t>
  </si>
  <si>
    <t>East Africa</t>
  </si>
  <si>
    <r>
      <t xml:space="preserve">The data are primary data from the </t>
    </r>
    <r>
      <rPr>
        <i/>
        <u/>
        <sz val="12"/>
        <color theme="10"/>
        <rFont val="Calibri"/>
        <family val="2"/>
        <charset val="1"/>
      </rPr>
      <t xml:space="preserve">icipe </t>
    </r>
    <r>
      <rPr>
        <u/>
        <sz val="12"/>
        <color theme="10"/>
        <rFont val="Calibri"/>
        <family val="2"/>
        <charset val="1"/>
      </rPr>
      <t>centre</t>
    </r>
    <r>
      <rPr>
        <i/>
        <u/>
        <sz val="12"/>
        <color theme="10"/>
        <rFont val="Calibri"/>
        <family val="2"/>
        <charset val="1"/>
      </rPr>
      <t>.</t>
    </r>
  </si>
  <si>
    <t>Nairobi</t>
  </si>
  <si>
    <t>Kenya</t>
  </si>
  <si>
    <t xml:space="preserve">The data comprises of cleaned data  in  CSV format  </t>
  </si>
  <si>
    <t>Dr Samira Mohamed</t>
  </si>
  <si>
    <t>sfaris@icipe.org</t>
  </si>
  <si>
    <t xml:space="preserve">Sahadatou Mama Sambo, Shepard Ndlela, and Samira Abuelgasim Mohamed </t>
  </si>
  <si>
    <t>Indigenous parasitoids; molecular identification; morphological identification; South American tomato pinworm; parasitism rate; agroecology; habitat suitability</t>
  </si>
  <si>
    <t>Biovision Foundation grant number BV DPP-012/ 2019–2022; Norwegian Agency for Development Cooperation-(NORAD), the section for research, innovation, and higher education grant number RAF-3058 KEN-18/0005</t>
  </si>
  <si>
    <t>smama</t>
  </si>
  <si>
    <t>24-05-2022</t>
  </si>
  <si>
    <t>No</t>
  </si>
  <si>
    <t xml:space="preserve">I am sponsorsed by the German Academic Exchange Services (DAAD) in the African Regional Postgraduate Programme in Insect Science (ARPPIS) hosted by icipe. </t>
  </si>
  <si>
    <t>Not specific stage</t>
  </si>
  <si>
    <t>Test</t>
  </si>
  <si>
    <t>NumLarvae</t>
  </si>
  <si>
    <t>ExpDate</t>
  </si>
  <si>
    <t>EmDat</t>
  </si>
  <si>
    <t>Rep</t>
  </si>
  <si>
    <t>Tuta</t>
  </si>
  <si>
    <t>DgMale</t>
  </si>
  <si>
    <t>DgFemale</t>
  </si>
  <si>
    <t>TotalDg</t>
  </si>
  <si>
    <t>Contol1</t>
  </si>
  <si>
    <t>30/3/2021</t>
  </si>
  <si>
    <t>14/4/2021</t>
  </si>
  <si>
    <t>30/03/2021</t>
  </si>
  <si>
    <t>15/04/2021</t>
  </si>
  <si>
    <t>16/04/2021</t>
  </si>
  <si>
    <t>1 day</t>
  </si>
  <si>
    <t>17/04/2021</t>
  </si>
  <si>
    <t>18/04/2021</t>
  </si>
  <si>
    <t>19/04/2021</t>
  </si>
  <si>
    <t>22/09/2021</t>
  </si>
  <si>
    <t>13/10/2021</t>
  </si>
  <si>
    <t>16/10/2021</t>
  </si>
  <si>
    <t>18/10/2023</t>
  </si>
  <si>
    <t>16/10/2023</t>
  </si>
  <si>
    <t>14/04/2021</t>
  </si>
  <si>
    <t xml:space="preserve">5 days </t>
  </si>
  <si>
    <t>22/04/2021</t>
  </si>
  <si>
    <t>Control5</t>
  </si>
  <si>
    <t>noLarvae</t>
  </si>
  <si>
    <t>D. gelechiidivorisEmerged</t>
  </si>
  <si>
    <t xml:space="preserve">Number of insect emerged </t>
  </si>
  <si>
    <t>Treatment</t>
  </si>
  <si>
    <t>Time</t>
  </si>
  <si>
    <t>Landing</t>
  </si>
  <si>
    <t>walking</t>
  </si>
  <si>
    <t>Resting</t>
  </si>
  <si>
    <t>probing</t>
  </si>
  <si>
    <t>ovipositing</t>
  </si>
  <si>
    <t>Choice</t>
  </si>
  <si>
    <t>Non-infected</t>
  </si>
  <si>
    <t>FirstHour</t>
  </si>
  <si>
    <t>SecondHour</t>
  </si>
  <si>
    <t>ThirdHour</t>
  </si>
  <si>
    <t>Infected</t>
  </si>
  <si>
    <t>No-choice</t>
  </si>
  <si>
    <t xml:space="preserve">Dolichogenidea gelechiidivoris behaviors monitoring </t>
  </si>
  <si>
    <t>Emergence from choice test</t>
  </si>
  <si>
    <t>Trearment</t>
  </si>
  <si>
    <t>Initialhost</t>
  </si>
  <si>
    <t xml:space="preserve"> DgMale</t>
  </si>
  <si>
    <t>TotalDudu</t>
  </si>
  <si>
    <t>Parasitism</t>
  </si>
  <si>
    <t>Sprayed</t>
  </si>
  <si>
    <t>Non-Sprayed</t>
  </si>
  <si>
    <t>Emergence from no-choice test</t>
  </si>
  <si>
    <t>Treatments</t>
  </si>
  <si>
    <t>sprayed</t>
  </si>
  <si>
    <t>Control</t>
  </si>
  <si>
    <t>Tuta absoluta emergence rate</t>
  </si>
  <si>
    <t>Treatement</t>
  </si>
  <si>
    <t>Mortality</t>
  </si>
  <si>
    <t>Days after treatment</t>
  </si>
  <si>
    <t>Sex</t>
  </si>
  <si>
    <t>Female</t>
  </si>
  <si>
    <t xml:space="preserve">Exposed to incfected host </t>
  </si>
  <si>
    <t>Female exposed to M. anisopliae ICIPE 20 sprayed host plant longevity</t>
  </si>
  <si>
    <t>C1</t>
  </si>
  <si>
    <t>Infected adult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</si>
  <si>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</si>
  <si>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</si>
  <si>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</si>
  <si>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</si>
  <si>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</si>
  <si>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</si>
  <si>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</si>
  <si>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</si>
  <si>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</si>
  <si>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</si>
  <si>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</si>
  <si>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</si>
  <si>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</si>
  <si>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</si>
  <si>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</si>
  <si>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</si>
  <si>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</si>
  <si>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</si>
  <si>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</si>
  <si>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Death</t>
  </si>
  <si>
    <t>Infected adults longevity</t>
  </si>
  <si>
    <t>DA</t>
  </si>
  <si>
    <t>DA-control</t>
  </si>
  <si>
    <t>Performance of infected parsitoid</t>
  </si>
  <si>
    <t>Emergence of parsitoid from infected host larvae at five days old</t>
  </si>
  <si>
    <t>% of parasitoid emergence</t>
  </si>
  <si>
    <t>Control1</t>
  </si>
  <si>
    <t>Emergence of parsitoid from infected host larvae at one days old</t>
  </si>
  <si>
    <t>Development time of parsitoid female fron infected host larvae at five days old</t>
  </si>
  <si>
    <t>Development time of parsitoid male from infected host larvae at one day old</t>
  </si>
  <si>
    <t>Development of parsitoid female from infected host larvae at one day old</t>
  </si>
  <si>
    <t>Development of parsitoid male fron infected host larvae at five days old</t>
  </si>
  <si>
    <t>lab data</t>
  </si>
  <si>
    <r>
      <t>Interactions between the entomopathogenic fungus</t>
    </r>
    <r>
      <rPr>
        <i/>
        <sz val="11"/>
        <color rgb="FF000000"/>
        <rFont val="Calibri"/>
        <family val="2"/>
      </rPr>
      <t xml:space="preserve"> Metarhizium anisopliae</t>
    </r>
    <r>
      <rPr>
        <sz val="11"/>
        <color rgb="FF000000"/>
        <rFont val="Calibri"/>
        <family val="2"/>
        <charset val="1"/>
      </rPr>
      <t xml:space="preserve"> ICIPE 20 and the endoparasitoid </t>
    </r>
    <r>
      <rPr>
        <i/>
        <sz val="11"/>
        <color rgb="FF000000"/>
        <rFont val="Calibri"/>
        <family val="2"/>
      </rPr>
      <t>Dolichogenidea gelechiidivoris</t>
    </r>
    <r>
      <rPr>
        <sz val="11"/>
        <color rgb="FF000000"/>
        <rFont val="Calibri"/>
        <family val="2"/>
        <charset val="1"/>
      </rPr>
      <t xml:space="preserve">, and implications for combined biocontrol of </t>
    </r>
    <r>
      <rPr>
        <i/>
        <sz val="11"/>
        <color rgb="FF000000"/>
        <rFont val="Calibri"/>
        <family val="2"/>
      </rPr>
      <t>Tuta absoluta</t>
    </r>
  </si>
  <si>
    <t xml:space="preserve">Sahadatou Mama Sambo, Dr Akutse Komivi, Dr Shepard Ndlela, and Dr Samira Abuelgasim Mohamed </t>
  </si>
  <si>
    <t>Mama Sambo, S.; Akutse, K.S.; Plessis, H.d.; Aigbedion-Atalor, P.O.; Mo-hamed, S.A.; Ndlela, S. Interactions between the entomopathogenic fungus Metarhizium anisopliae ICIPE 20 and the endoparasitoid Dolichogenidea gelechiidivoris, and implications for combined biocontrol of Tuta absoluta. Biology 2022, 11, x. https://doi.org/10.3390/xxxxx</t>
  </si>
  <si>
    <t>Variable ID</t>
  </si>
  <si>
    <t>Variable Type</t>
  </si>
  <si>
    <t>Length</t>
  </si>
  <si>
    <t>Count</t>
  </si>
  <si>
    <t>Tolat number of D. gelechiidivoris/Infestation</t>
  </si>
  <si>
    <t xml:space="preserve">Parasitism </t>
  </si>
  <si>
    <t>Developmental time</t>
  </si>
  <si>
    <t>Clean-data3</t>
  </si>
  <si>
    <t>Clean-data4</t>
  </si>
  <si>
    <t>Clean-data5</t>
  </si>
  <si>
    <t>Clean-data6</t>
  </si>
  <si>
    <t>clean-data2</t>
  </si>
  <si>
    <t>Clean-data ID</t>
  </si>
  <si>
    <t>Clean-data1</t>
  </si>
  <si>
    <t>Clean-data7</t>
  </si>
  <si>
    <t>Clean-data8</t>
  </si>
  <si>
    <t>Longevity</t>
  </si>
  <si>
    <t>(number of D. gelechiidivoris female/Tolat number of D. gelechiidivoris)*100</t>
  </si>
  <si>
    <t>(number of D. gelechiidivoris emerged*100)/total number of exposed host</t>
  </si>
  <si>
    <t>Clean-data9</t>
  </si>
  <si>
    <t>Clean-data10</t>
  </si>
  <si>
    <t>Clean-data11</t>
  </si>
  <si>
    <t>Clean-data12</t>
  </si>
  <si>
    <t>Clean-data13</t>
  </si>
  <si>
    <t>number of D. gelechiidivoris behavior (landing, walking, resting, probing and ovipositing)</t>
  </si>
  <si>
    <t>Difference between parasitoid infection date and parasitoid death date</t>
  </si>
  <si>
    <t>Difference between parasitoid exposure date and emergence date</t>
  </si>
  <si>
    <t>number of D. gelechiidivoris behavior</t>
  </si>
  <si>
    <t>Female percentage</t>
  </si>
  <si>
    <t>Tuta Emergence</t>
  </si>
  <si>
    <t>(number of T. absoluta emerged*100)/total number of exposed host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</si>
</sst>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Times New Roman"/>
      <family val="1"/>
      <charset val="1"/>
    </font>
    <font>
      <b/>
      <sz val="12"/>
      <color rgb="FF00B05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4"/>
      <color rgb="FF00B050"/>
      <name val="Times New Roman"/>
      <family val="1"/>
      <charset val="1"/>
    </font>
    <font>
      <u/>
      <sz val="12"/>
      <color theme="10"/>
      <name val="Calibri"/>
      <family val="2"/>
      <charset val="1"/>
    </font>
    <font>
      <i/>
      <u/>
      <sz val="12"/>
      <color theme="10"/>
      <name val="Calibri"/>
      <family val="2"/>
      <charset val="1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  <charset val="1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4" borderId="0" xfId="0" applyFont="1" applyFill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0" fillId="0" borderId="10" xfId="0" applyFont="1" applyBorder="1"/>
    <xf numFmtId="0" fontId="7" fillId="3" borderId="1" xfId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7" fillId="0" borderId="0" xfId="1"/>
    <xf numFmtId="0" fontId="7" fillId="0" borderId="0" xfId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0" fillId="0" borderId="2" xfId="0" applyFill="1" applyBorder="1"/>
    <xf numFmtId="0" fontId="11" fillId="0" borderId="0" xfId="0" applyFont="1" applyFill="1"/>
    <xf numFmtId="0" fontId="0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3</xdr:col>
      <xdr:colOff>580320</xdr:colOff>
      <xdr:row>22</xdr:row>
      <xdr:rowOff>200520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250640" y="5572080"/>
          <a:ext cx="580320" cy="400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5</xdr:col>
      <xdr:colOff>520920</xdr:colOff>
      <xdr:row>22</xdr:row>
      <xdr:rowOff>200520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250640" y="5572080"/>
          <a:ext cx="2417040" cy="400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faris@icipe.org" TargetMode="External"/><Relationship Id="rId1" Type="http://schemas.openxmlformats.org/officeDocument/2006/relationships/hyperlink" Target="mailto:sfaris@icipe.org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o.org/fall-armyworm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2"/>
  <sheetViews>
    <sheetView zoomScale="75" zoomScaleNormal="75" workbookViewId="0">
      <selection activeCell="C15" sqref="C15"/>
    </sheetView>
  </sheetViews>
  <sheetFormatPr defaultColWidth="12.25" defaultRowHeight="15.75" x14ac:dyDescent="0.25"/>
  <cols>
    <col min="1" max="1" width="48.125" style="1" customWidth="1"/>
    <col min="2" max="2" width="23.375" style="1" customWidth="1"/>
    <col min="3" max="3" width="92.5" style="1" customWidth="1"/>
    <col min="4" max="1023" width="12.25" style="1"/>
    <col min="1024" max="1024" width="8.5" customWidth="1"/>
  </cols>
  <sheetData>
    <row r="1" spans="1:1023" x14ac:dyDescent="0.25">
      <c r="A1" s="2" t="s">
        <v>0</v>
      </c>
      <c r="B1" s="2" t="s">
        <v>1</v>
      </c>
      <c r="C1" s="3" t="s">
        <v>2</v>
      </c>
    </row>
    <row r="2" spans="1:1023" ht="30" x14ac:dyDescent="0.25">
      <c r="A2" s="4" t="s">
        <v>3</v>
      </c>
      <c r="B2" s="4" t="s">
        <v>4</v>
      </c>
      <c r="C2" s="4" t="s">
        <v>148</v>
      </c>
    </row>
    <row r="3" spans="1:1023" x14ac:dyDescent="0.25">
      <c r="A3" s="4" t="s">
        <v>5</v>
      </c>
      <c r="B3" s="5" t="s">
        <v>6</v>
      </c>
      <c r="C3" s="5" t="s">
        <v>36</v>
      </c>
    </row>
    <row r="4" spans="1:1023" ht="21.75" customHeight="1" x14ac:dyDescent="0.25">
      <c r="A4" s="4" t="s">
        <v>7</v>
      </c>
      <c r="B4" s="5" t="s">
        <v>6</v>
      </c>
      <c r="C4" s="5" t="s">
        <v>37</v>
      </c>
    </row>
    <row r="5" spans="1:1023" ht="21.75" customHeight="1" x14ac:dyDescent="0.25">
      <c r="A5" s="4" t="s">
        <v>8</v>
      </c>
      <c r="B5" s="5" t="s">
        <v>6</v>
      </c>
      <c r="C5" s="20" t="s">
        <v>38</v>
      </c>
    </row>
    <row r="6" spans="1:1023" ht="21.75" customHeight="1" x14ac:dyDescent="0.25">
      <c r="A6" s="4" t="s">
        <v>9</v>
      </c>
      <c r="B6" s="5" t="s">
        <v>6</v>
      </c>
      <c r="C6" s="5" t="s">
        <v>149</v>
      </c>
    </row>
    <row r="7" spans="1:1023" ht="21.75" customHeight="1" x14ac:dyDescent="0.25">
      <c r="A7" s="4" t="s">
        <v>10</v>
      </c>
      <c r="B7" s="5" t="s">
        <v>6</v>
      </c>
      <c r="C7" s="5" t="s">
        <v>31</v>
      </c>
    </row>
    <row r="8" spans="1:1023" ht="21.75" customHeight="1" x14ac:dyDescent="0.25">
      <c r="A8" s="4" t="s">
        <v>11</v>
      </c>
      <c r="B8" s="5" t="s">
        <v>6</v>
      </c>
      <c r="C8" s="5" t="s">
        <v>40</v>
      </c>
    </row>
    <row r="9" spans="1:1023" ht="21.75" customHeight="1" x14ac:dyDescent="0.25">
      <c r="A9" s="4" t="s">
        <v>12</v>
      </c>
      <c r="B9" s="5" t="s">
        <v>6</v>
      </c>
      <c r="C9" s="5" t="s">
        <v>41</v>
      </c>
    </row>
    <row r="10" spans="1:1023" ht="21.75" customHeight="1" x14ac:dyDescent="0.25">
      <c r="A10" s="4" t="s">
        <v>13</v>
      </c>
      <c r="B10" s="4" t="s">
        <v>6</v>
      </c>
      <c r="C10" s="4" t="s">
        <v>42</v>
      </c>
    </row>
    <row r="11" spans="1:1023" ht="21.75" customHeight="1" x14ac:dyDescent="0.25">
      <c r="A11" s="4" t="s">
        <v>14</v>
      </c>
      <c r="B11" s="4" t="s">
        <v>6</v>
      </c>
      <c r="C11" s="4"/>
    </row>
    <row r="12" spans="1:1023" ht="21.75" customHeight="1" x14ac:dyDescent="0.25">
      <c r="A12" s="4" t="s">
        <v>15</v>
      </c>
      <c r="B12" s="5" t="s">
        <v>6</v>
      </c>
      <c r="C12" s="21" t="s">
        <v>32</v>
      </c>
    </row>
    <row r="13" spans="1:1023" ht="21.75" customHeight="1" x14ac:dyDescent="0.25">
      <c r="A13" s="4" t="s">
        <v>16</v>
      </c>
      <c r="B13" s="5" t="s">
        <v>6</v>
      </c>
      <c r="C13" s="5" t="s">
        <v>35</v>
      </c>
    </row>
    <row r="14" spans="1:1023" ht="21.75" customHeight="1" x14ac:dyDescent="0.25">
      <c r="A14" s="4" t="s">
        <v>17</v>
      </c>
      <c r="B14" s="5" t="s">
        <v>6</v>
      </c>
      <c r="C14" s="5" t="s">
        <v>34</v>
      </c>
    </row>
    <row r="15" spans="1:1023" ht="21.75" customHeight="1" x14ac:dyDescent="0.25">
      <c r="A15" s="4" t="s">
        <v>18</v>
      </c>
      <c r="B15" s="5" t="s">
        <v>6</v>
      </c>
      <c r="C15" s="5" t="s">
        <v>39</v>
      </c>
    </row>
    <row r="16" spans="1:1023" ht="21.75" customHeight="1" x14ac:dyDescent="0.25">
      <c r="A16" s="4" t="s">
        <v>19</v>
      </c>
      <c r="B16" s="5" t="s">
        <v>6</v>
      </c>
      <c r="C16" s="23" t="s">
        <v>38</v>
      </c>
      <c r="AMI16"/>
    </row>
    <row r="17" spans="1:3" ht="21.75" customHeight="1" x14ac:dyDescent="0.25">
      <c r="A17" s="4" t="s">
        <v>20</v>
      </c>
      <c r="B17" s="5" t="s">
        <v>6</v>
      </c>
      <c r="C17" s="5" t="s">
        <v>43</v>
      </c>
    </row>
    <row r="18" spans="1:3" ht="21.75" customHeight="1" x14ac:dyDescent="0.25">
      <c r="A18" s="4" t="s">
        <v>21</v>
      </c>
      <c r="B18" s="4" t="s">
        <v>6</v>
      </c>
      <c r="C18" s="4" t="s">
        <v>150</v>
      </c>
    </row>
    <row r="19" spans="1:3" ht="21.75" customHeight="1" x14ac:dyDescent="0.25">
      <c r="A19" s="4" t="s">
        <v>22</v>
      </c>
      <c r="B19" s="4" t="s">
        <v>6</v>
      </c>
      <c r="C19" s="4" t="s">
        <v>44</v>
      </c>
    </row>
    <row r="20" spans="1:3" ht="21.75" customHeight="1" x14ac:dyDescent="0.25">
      <c r="A20" s="4" t="s">
        <v>23</v>
      </c>
      <c r="B20" s="4" t="s">
        <v>24</v>
      </c>
      <c r="C20" s="4"/>
    </row>
    <row r="21" spans="1:3" ht="21.75" customHeight="1" x14ac:dyDescent="0.25">
      <c r="A21" s="4" t="s">
        <v>25</v>
      </c>
      <c r="B21" s="4" t="s">
        <v>6</v>
      </c>
      <c r="C21" s="4" t="s">
        <v>45</v>
      </c>
    </row>
    <row r="22" spans="1:3" x14ac:dyDescent="0.25">
      <c r="A22" s="6" t="s">
        <v>26</v>
      </c>
      <c r="B22" s="5" t="s">
        <v>24</v>
      </c>
      <c r="C22" s="7"/>
    </row>
  </sheetData>
  <hyperlinks>
    <hyperlink ref="C5" r:id="rId1" xr:uid="{70871992-2E1B-420B-B476-3044640A3405}"/>
    <hyperlink ref="C16" r:id="rId2" xr:uid="{F1E7DFAF-43AC-49FE-97FE-F9F5ED48DB86}"/>
  </hyperlinks>
  <pageMargins left="0.75" right="0.75" top="1" bottom="1" header="0.51180555555555496" footer="0.51180555555555496"/>
  <pageSetup paperSize="9" firstPageNumber="0" orientation="portrait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C548-EAD6-43BB-8A9B-C89350745873}">
  <dimension ref="A1:G19"/>
  <sheetViews>
    <sheetView workbookViewId="0">
      <selection activeCell="I37" sqref="I37"/>
    </sheetView>
  </sheetViews>
  <sheetFormatPr defaultRowHeight="15.75" x14ac:dyDescent="0.25"/>
  <cols>
    <col min="3" max="3" width="11.75" customWidth="1"/>
    <col min="4" max="4" width="13.375" customWidth="1"/>
  </cols>
  <sheetData>
    <row r="1" spans="1:7" x14ac:dyDescent="0.25">
      <c r="A1" t="s">
        <v>146</v>
      </c>
    </row>
    <row r="2" spans="1:7" x14ac:dyDescent="0.25">
      <c r="A2" s="24" t="s">
        <v>47</v>
      </c>
      <c r="B2" s="24" t="s">
        <v>48</v>
      </c>
      <c r="C2" s="24" t="s">
        <v>49</v>
      </c>
      <c r="D2" s="24" t="s">
        <v>50</v>
      </c>
      <c r="E2" s="24" t="s">
        <v>51</v>
      </c>
      <c r="F2" s="24" t="s">
        <v>53</v>
      </c>
      <c r="G2" s="24" t="s">
        <v>157</v>
      </c>
    </row>
    <row r="3" spans="1:7" x14ac:dyDescent="0.25">
      <c r="A3" s="24" t="s">
        <v>72</v>
      </c>
      <c r="B3" s="25">
        <v>10</v>
      </c>
      <c r="C3" s="24" t="s">
        <v>59</v>
      </c>
      <c r="D3" s="24" t="s">
        <v>60</v>
      </c>
      <c r="E3" s="25">
        <v>1</v>
      </c>
      <c r="F3" s="25">
        <v>2</v>
      </c>
      <c r="G3" s="25">
        <v>16</v>
      </c>
    </row>
    <row r="4" spans="1:7" x14ac:dyDescent="0.25">
      <c r="A4" s="24" t="s">
        <v>72</v>
      </c>
      <c r="B4" s="25">
        <v>10</v>
      </c>
      <c r="C4" s="24" t="s">
        <v>59</v>
      </c>
      <c r="D4" s="24" t="s">
        <v>60</v>
      </c>
      <c r="E4" s="25">
        <v>7</v>
      </c>
      <c r="F4" s="25">
        <v>2</v>
      </c>
      <c r="G4" s="25">
        <v>16</v>
      </c>
    </row>
    <row r="5" spans="1:7" x14ac:dyDescent="0.25">
      <c r="A5" s="24" t="s">
        <v>72</v>
      </c>
      <c r="B5" s="25">
        <v>10</v>
      </c>
      <c r="C5" s="24" t="s">
        <v>59</v>
      </c>
      <c r="D5" s="24" t="s">
        <v>61</v>
      </c>
      <c r="E5" s="25">
        <v>8</v>
      </c>
      <c r="F5" s="25">
        <v>1</v>
      </c>
      <c r="G5" s="25">
        <v>17</v>
      </c>
    </row>
    <row r="6" spans="1:7" x14ac:dyDescent="0.25">
      <c r="A6" s="24" t="s">
        <v>72</v>
      </c>
      <c r="B6" s="25">
        <v>10</v>
      </c>
      <c r="C6" s="24" t="s">
        <v>59</v>
      </c>
      <c r="D6" s="24" t="s">
        <v>63</v>
      </c>
      <c r="E6" s="25">
        <v>3</v>
      </c>
      <c r="F6" s="25">
        <v>1</v>
      </c>
      <c r="G6" s="25">
        <v>18</v>
      </c>
    </row>
    <row r="7" spans="1:7" x14ac:dyDescent="0.25">
      <c r="A7" s="24" t="s">
        <v>72</v>
      </c>
      <c r="B7" s="25">
        <v>10</v>
      </c>
      <c r="C7" s="24" t="s">
        <v>59</v>
      </c>
      <c r="D7" s="24" t="s">
        <v>65</v>
      </c>
      <c r="E7" s="25">
        <v>4</v>
      </c>
      <c r="F7" s="25">
        <v>1</v>
      </c>
      <c r="G7" s="25">
        <v>20</v>
      </c>
    </row>
    <row r="8" spans="1:7" x14ac:dyDescent="0.25">
      <c r="A8" t="s">
        <v>74</v>
      </c>
      <c r="B8" s="25">
        <v>10</v>
      </c>
      <c r="C8" s="26">
        <v>44430</v>
      </c>
      <c r="D8" s="26">
        <v>44449</v>
      </c>
      <c r="E8">
        <v>1</v>
      </c>
      <c r="F8">
        <v>2</v>
      </c>
      <c r="G8">
        <f>D8-C8</f>
        <v>19</v>
      </c>
    </row>
    <row r="9" spans="1:7" x14ac:dyDescent="0.25">
      <c r="A9" t="s">
        <v>74</v>
      </c>
      <c r="B9" s="25">
        <v>10</v>
      </c>
      <c r="C9" s="26">
        <v>44430</v>
      </c>
      <c r="D9" s="26">
        <v>44451</v>
      </c>
      <c r="E9">
        <v>10</v>
      </c>
      <c r="F9">
        <v>1</v>
      </c>
      <c r="G9">
        <f>D9-C9</f>
        <v>21</v>
      </c>
    </row>
    <row r="10" spans="1:7" x14ac:dyDescent="0.25">
      <c r="A10" t="s">
        <v>74</v>
      </c>
      <c r="B10" s="25">
        <v>10</v>
      </c>
      <c r="C10" s="26">
        <v>44430</v>
      </c>
      <c r="D10" s="26">
        <v>44454</v>
      </c>
      <c r="E10">
        <v>10</v>
      </c>
      <c r="F10">
        <v>1</v>
      </c>
      <c r="G10">
        <f>D10-C10</f>
        <v>24</v>
      </c>
    </row>
    <row r="11" spans="1:7" x14ac:dyDescent="0.25">
      <c r="A11" t="s">
        <v>74</v>
      </c>
      <c r="B11" s="25">
        <v>10</v>
      </c>
      <c r="C11" s="26">
        <v>44430</v>
      </c>
      <c r="D11" s="26">
        <v>44449</v>
      </c>
      <c r="E11">
        <v>2</v>
      </c>
      <c r="F11">
        <v>2</v>
      </c>
      <c r="G11">
        <f>D11-C11</f>
        <v>19</v>
      </c>
    </row>
    <row r="12" spans="1:7" x14ac:dyDescent="0.25">
      <c r="A12" t="s">
        <v>74</v>
      </c>
      <c r="B12" s="25">
        <v>10</v>
      </c>
      <c r="C12" s="26">
        <v>44430</v>
      </c>
      <c r="D12" s="26">
        <v>44456</v>
      </c>
      <c r="E12">
        <v>4</v>
      </c>
      <c r="F12">
        <v>1</v>
      </c>
      <c r="G12">
        <f>D12-C12</f>
        <v>26</v>
      </c>
    </row>
    <row r="13" spans="1:7" x14ac:dyDescent="0.25">
      <c r="A13" t="s">
        <v>74</v>
      </c>
      <c r="B13" s="25">
        <v>10</v>
      </c>
      <c r="C13" s="26">
        <v>44430</v>
      </c>
      <c r="D13" s="26">
        <v>44450</v>
      </c>
      <c r="E13">
        <v>5</v>
      </c>
      <c r="F13">
        <v>2</v>
      </c>
      <c r="G13">
        <f>D13-C13</f>
        <v>20</v>
      </c>
    </row>
    <row r="14" spans="1:7" x14ac:dyDescent="0.25">
      <c r="A14" t="s">
        <v>74</v>
      </c>
      <c r="B14" s="25">
        <v>10</v>
      </c>
      <c r="C14" s="26">
        <v>44430</v>
      </c>
      <c r="D14" s="26">
        <v>44452</v>
      </c>
      <c r="E14">
        <v>5</v>
      </c>
      <c r="F14">
        <v>1</v>
      </c>
      <c r="G14">
        <f>D14-C14</f>
        <v>22</v>
      </c>
    </row>
    <row r="15" spans="1:7" x14ac:dyDescent="0.25">
      <c r="A15" t="s">
        <v>74</v>
      </c>
      <c r="B15" s="25">
        <v>10</v>
      </c>
      <c r="C15" s="26">
        <v>44430</v>
      </c>
      <c r="D15" s="26">
        <v>44452</v>
      </c>
      <c r="E15">
        <v>6</v>
      </c>
      <c r="F15">
        <v>1</v>
      </c>
      <c r="G15">
        <f>D15-C15</f>
        <v>22</v>
      </c>
    </row>
    <row r="16" spans="1:7" x14ac:dyDescent="0.25">
      <c r="A16" t="s">
        <v>74</v>
      </c>
      <c r="B16" s="25">
        <v>10</v>
      </c>
      <c r="C16" s="26">
        <v>44430</v>
      </c>
      <c r="D16" s="26">
        <v>44456</v>
      </c>
      <c r="E16">
        <v>6</v>
      </c>
      <c r="F16">
        <v>1</v>
      </c>
      <c r="G16">
        <f>D16-C16</f>
        <v>26</v>
      </c>
    </row>
    <row r="17" spans="1:7" x14ac:dyDescent="0.25">
      <c r="A17" t="s">
        <v>74</v>
      </c>
      <c r="B17" s="25">
        <v>10</v>
      </c>
      <c r="C17" s="26">
        <v>44430</v>
      </c>
      <c r="D17" s="26">
        <v>44447</v>
      </c>
      <c r="E17">
        <v>8</v>
      </c>
      <c r="F17">
        <v>1</v>
      </c>
      <c r="G17">
        <f>D17-C17</f>
        <v>17</v>
      </c>
    </row>
    <row r="18" spans="1:7" x14ac:dyDescent="0.25">
      <c r="A18" t="s">
        <v>74</v>
      </c>
      <c r="B18" s="25">
        <v>10</v>
      </c>
      <c r="C18" s="26">
        <v>44430</v>
      </c>
      <c r="D18" s="26">
        <v>44448</v>
      </c>
      <c r="E18">
        <v>7</v>
      </c>
      <c r="F18">
        <v>2</v>
      </c>
      <c r="G18">
        <f>D18-C18</f>
        <v>18</v>
      </c>
    </row>
    <row r="19" spans="1:7" x14ac:dyDescent="0.25">
      <c r="A19" t="s">
        <v>74</v>
      </c>
      <c r="B19" s="25">
        <v>10</v>
      </c>
      <c r="C19" s="26">
        <v>44430</v>
      </c>
      <c r="D19" s="26">
        <v>44452</v>
      </c>
      <c r="E19">
        <v>3</v>
      </c>
      <c r="F19">
        <v>2</v>
      </c>
      <c r="G19">
        <f>D19-C19</f>
        <v>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7728-BEA5-4DCB-86E2-80FB827956CA}">
  <dimension ref="A1:F22"/>
  <sheetViews>
    <sheetView workbookViewId="0">
      <selection activeCell="F3" sqref="F3"/>
    </sheetView>
  </sheetViews>
  <sheetFormatPr defaultRowHeight="15.75" x14ac:dyDescent="0.25"/>
  <sheetData>
    <row r="1" spans="1:6" x14ac:dyDescent="0.25">
      <c r="A1" t="s">
        <v>142</v>
      </c>
    </row>
    <row r="2" spans="1:6" x14ac:dyDescent="0.25">
      <c r="A2" t="s">
        <v>47</v>
      </c>
      <c r="B2" t="s">
        <v>75</v>
      </c>
      <c r="C2" t="s">
        <v>51</v>
      </c>
      <c r="D2" t="s">
        <v>76</v>
      </c>
      <c r="E2" t="s">
        <v>77</v>
      </c>
      <c r="F2" t="s">
        <v>140</v>
      </c>
    </row>
    <row r="3" spans="1:6" x14ac:dyDescent="0.25">
      <c r="A3" t="s">
        <v>62</v>
      </c>
      <c r="B3">
        <v>10</v>
      </c>
      <c r="C3">
        <v>1</v>
      </c>
      <c r="D3">
        <v>1</v>
      </c>
      <c r="E3">
        <v>1</v>
      </c>
      <c r="F3">
        <f>D3*100/10</f>
        <v>10</v>
      </c>
    </row>
    <row r="4" spans="1:6" x14ac:dyDescent="0.25">
      <c r="A4" t="s">
        <v>62</v>
      </c>
      <c r="B4">
        <v>10</v>
      </c>
      <c r="C4">
        <v>2</v>
      </c>
      <c r="D4">
        <v>0</v>
      </c>
      <c r="E4">
        <v>0</v>
      </c>
      <c r="F4">
        <f>D4*100/10</f>
        <v>0</v>
      </c>
    </row>
    <row r="5" spans="1:6" x14ac:dyDescent="0.25">
      <c r="A5" t="s">
        <v>62</v>
      </c>
      <c r="B5">
        <v>10</v>
      </c>
      <c r="C5">
        <v>3</v>
      </c>
      <c r="D5">
        <v>0</v>
      </c>
      <c r="E5">
        <v>0</v>
      </c>
      <c r="F5">
        <f>D5*100/10</f>
        <v>0</v>
      </c>
    </row>
    <row r="6" spans="1:6" x14ac:dyDescent="0.25">
      <c r="A6" t="s">
        <v>62</v>
      </c>
      <c r="B6">
        <v>10</v>
      </c>
      <c r="C6">
        <v>4</v>
      </c>
      <c r="D6">
        <v>1</v>
      </c>
      <c r="E6">
        <v>1</v>
      </c>
      <c r="F6">
        <f>D6*100/10</f>
        <v>10</v>
      </c>
    </row>
    <row r="7" spans="1:6" x14ac:dyDescent="0.25">
      <c r="A7" t="s">
        <v>62</v>
      </c>
      <c r="B7">
        <v>10</v>
      </c>
      <c r="C7">
        <v>5</v>
      </c>
      <c r="D7">
        <v>1</v>
      </c>
      <c r="E7">
        <v>1</v>
      </c>
      <c r="F7">
        <f>D7*100/10</f>
        <v>10</v>
      </c>
    </row>
    <row r="8" spans="1:6" x14ac:dyDescent="0.25">
      <c r="A8" t="s">
        <v>62</v>
      </c>
      <c r="B8">
        <v>10</v>
      </c>
      <c r="C8">
        <v>6</v>
      </c>
      <c r="D8">
        <v>0</v>
      </c>
      <c r="E8">
        <v>1</v>
      </c>
      <c r="F8">
        <f>D8*100/10</f>
        <v>0</v>
      </c>
    </row>
    <row r="9" spans="1:6" x14ac:dyDescent="0.25">
      <c r="A9" t="s">
        <v>62</v>
      </c>
      <c r="B9">
        <v>10</v>
      </c>
      <c r="C9">
        <v>7</v>
      </c>
      <c r="D9">
        <v>1</v>
      </c>
      <c r="E9">
        <v>1</v>
      </c>
      <c r="F9">
        <f>D9*100/10</f>
        <v>10</v>
      </c>
    </row>
    <row r="10" spans="1:6" x14ac:dyDescent="0.25">
      <c r="A10" t="s">
        <v>62</v>
      </c>
      <c r="B10">
        <v>10</v>
      </c>
      <c r="C10">
        <v>8</v>
      </c>
      <c r="D10">
        <v>1</v>
      </c>
      <c r="E10">
        <v>2</v>
      </c>
      <c r="F10">
        <f>D10*100/10</f>
        <v>10</v>
      </c>
    </row>
    <row r="11" spans="1:6" x14ac:dyDescent="0.25">
      <c r="A11" t="s">
        <v>62</v>
      </c>
      <c r="B11">
        <v>10</v>
      </c>
      <c r="C11">
        <v>9</v>
      </c>
      <c r="D11">
        <v>0</v>
      </c>
      <c r="E11">
        <v>0</v>
      </c>
      <c r="F11">
        <f>D11*100/10</f>
        <v>0</v>
      </c>
    </row>
    <row r="12" spans="1:6" x14ac:dyDescent="0.25">
      <c r="A12" t="s">
        <v>62</v>
      </c>
      <c r="B12">
        <v>10</v>
      </c>
      <c r="C12">
        <v>10</v>
      </c>
      <c r="D12">
        <v>0</v>
      </c>
      <c r="E12">
        <v>1</v>
      </c>
      <c r="F12">
        <f>D12*100/10</f>
        <v>0</v>
      </c>
    </row>
    <row r="13" spans="1:6" x14ac:dyDescent="0.25">
      <c r="A13" t="s">
        <v>141</v>
      </c>
      <c r="B13">
        <v>10</v>
      </c>
      <c r="C13">
        <v>1</v>
      </c>
      <c r="D13">
        <v>6</v>
      </c>
      <c r="E13">
        <v>6</v>
      </c>
      <c r="F13">
        <f>D13*100/10</f>
        <v>60</v>
      </c>
    </row>
    <row r="14" spans="1:6" x14ac:dyDescent="0.25">
      <c r="A14" t="s">
        <v>141</v>
      </c>
      <c r="B14">
        <v>10</v>
      </c>
      <c r="C14">
        <v>2</v>
      </c>
      <c r="D14">
        <v>2</v>
      </c>
      <c r="E14">
        <v>3</v>
      </c>
      <c r="F14">
        <f>D14*100/10</f>
        <v>20</v>
      </c>
    </row>
    <row r="15" spans="1:6" x14ac:dyDescent="0.25">
      <c r="A15" t="s">
        <v>141</v>
      </c>
      <c r="B15">
        <v>10</v>
      </c>
      <c r="C15">
        <v>3</v>
      </c>
      <c r="D15">
        <v>7</v>
      </c>
      <c r="E15">
        <v>8</v>
      </c>
      <c r="F15">
        <f>D15*100/10</f>
        <v>70</v>
      </c>
    </row>
    <row r="16" spans="1:6" x14ac:dyDescent="0.25">
      <c r="A16" t="s">
        <v>141</v>
      </c>
      <c r="B16">
        <v>10</v>
      </c>
      <c r="C16">
        <v>4</v>
      </c>
      <c r="D16">
        <v>4</v>
      </c>
      <c r="E16">
        <v>4</v>
      </c>
      <c r="F16">
        <f>D16*100/10</f>
        <v>40</v>
      </c>
    </row>
    <row r="17" spans="1:6" x14ac:dyDescent="0.25">
      <c r="A17" t="s">
        <v>141</v>
      </c>
      <c r="B17">
        <v>10</v>
      </c>
      <c r="C17">
        <v>5</v>
      </c>
      <c r="D17">
        <v>4</v>
      </c>
      <c r="E17">
        <v>4</v>
      </c>
      <c r="F17">
        <f>D17*100/10</f>
        <v>40</v>
      </c>
    </row>
    <row r="18" spans="1:6" x14ac:dyDescent="0.25">
      <c r="A18" t="s">
        <v>141</v>
      </c>
      <c r="B18">
        <v>10</v>
      </c>
      <c r="C18">
        <v>6</v>
      </c>
      <c r="D18">
        <v>2</v>
      </c>
      <c r="E18">
        <v>2</v>
      </c>
      <c r="F18">
        <f>D18*100/10</f>
        <v>20</v>
      </c>
    </row>
    <row r="19" spans="1:6" x14ac:dyDescent="0.25">
      <c r="A19" t="s">
        <v>141</v>
      </c>
      <c r="B19">
        <v>10</v>
      </c>
      <c r="C19">
        <v>7</v>
      </c>
      <c r="D19">
        <v>5</v>
      </c>
      <c r="E19">
        <v>6</v>
      </c>
      <c r="F19">
        <f>D19*100/10</f>
        <v>50</v>
      </c>
    </row>
    <row r="20" spans="1:6" x14ac:dyDescent="0.25">
      <c r="A20" t="s">
        <v>141</v>
      </c>
      <c r="B20">
        <v>10</v>
      </c>
      <c r="C20">
        <v>8</v>
      </c>
      <c r="D20">
        <v>2</v>
      </c>
      <c r="E20">
        <v>1</v>
      </c>
      <c r="F20">
        <f>D20*100/10</f>
        <v>20</v>
      </c>
    </row>
    <row r="21" spans="1:6" x14ac:dyDescent="0.25">
      <c r="A21" t="s">
        <v>141</v>
      </c>
      <c r="B21">
        <v>10</v>
      </c>
      <c r="C21">
        <v>9</v>
      </c>
      <c r="D21">
        <v>5</v>
      </c>
      <c r="E21">
        <v>6</v>
      </c>
      <c r="F21">
        <f>D21*100/10</f>
        <v>50</v>
      </c>
    </row>
    <row r="22" spans="1:6" x14ac:dyDescent="0.25">
      <c r="A22" t="s">
        <v>141</v>
      </c>
      <c r="B22">
        <v>10</v>
      </c>
      <c r="C22">
        <v>10</v>
      </c>
      <c r="D22">
        <v>3</v>
      </c>
      <c r="E22">
        <v>4</v>
      </c>
      <c r="F22">
        <f>D22*100/10</f>
        <v>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44B5-5D6A-4D00-97F6-5D82686E8E7F}">
  <dimension ref="A1:F22"/>
  <sheetViews>
    <sheetView workbookViewId="0">
      <selection activeCell="I30" sqref="I30"/>
    </sheetView>
  </sheetViews>
  <sheetFormatPr defaultRowHeight="15.75" x14ac:dyDescent="0.25"/>
  <sheetData>
    <row r="1" spans="1:6" x14ac:dyDescent="0.25">
      <c r="A1" t="s">
        <v>139</v>
      </c>
    </row>
    <row r="2" spans="1:6" x14ac:dyDescent="0.25">
      <c r="A2" t="s">
        <v>47</v>
      </c>
      <c r="B2" t="s">
        <v>75</v>
      </c>
      <c r="C2" t="s">
        <v>51</v>
      </c>
      <c r="D2" t="s">
        <v>76</v>
      </c>
      <c r="E2" t="s">
        <v>77</v>
      </c>
      <c r="F2" t="s">
        <v>140</v>
      </c>
    </row>
    <row r="3" spans="1:6" x14ac:dyDescent="0.25">
      <c r="A3" t="s">
        <v>72</v>
      </c>
      <c r="B3">
        <v>10</v>
      </c>
      <c r="C3">
        <v>1</v>
      </c>
      <c r="D3">
        <v>3</v>
      </c>
      <c r="E3">
        <v>4</v>
      </c>
      <c r="F3">
        <f>D3*100/10</f>
        <v>30</v>
      </c>
    </row>
    <row r="4" spans="1:6" x14ac:dyDescent="0.25">
      <c r="A4" t="s">
        <v>72</v>
      </c>
      <c r="B4">
        <v>10</v>
      </c>
      <c r="C4">
        <v>2</v>
      </c>
      <c r="D4">
        <v>2</v>
      </c>
      <c r="E4">
        <v>2</v>
      </c>
      <c r="F4">
        <f>D4*100/10</f>
        <v>20</v>
      </c>
    </row>
    <row r="5" spans="1:6" x14ac:dyDescent="0.25">
      <c r="A5" t="s">
        <v>72</v>
      </c>
      <c r="B5">
        <v>10</v>
      </c>
      <c r="C5">
        <v>3</v>
      </c>
      <c r="D5">
        <v>3</v>
      </c>
      <c r="E5">
        <v>3</v>
      </c>
      <c r="F5">
        <f>D5*100/10</f>
        <v>30</v>
      </c>
    </row>
    <row r="6" spans="1:6" x14ac:dyDescent="0.25">
      <c r="A6" t="s">
        <v>72</v>
      </c>
      <c r="B6">
        <v>10</v>
      </c>
      <c r="C6">
        <v>4</v>
      </c>
      <c r="D6">
        <v>1</v>
      </c>
      <c r="E6">
        <v>1</v>
      </c>
      <c r="F6">
        <f>D6*100/10</f>
        <v>10</v>
      </c>
    </row>
    <row r="7" spans="1:6" x14ac:dyDescent="0.25">
      <c r="A7" t="s">
        <v>72</v>
      </c>
      <c r="B7">
        <v>10</v>
      </c>
      <c r="C7">
        <v>5</v>
      </c>
      <c r="D7">
        <v>0</v>
      </c>
      <c r="E7">
        <v>2</v>
      </c>
      <c r="F7">
        <f>D7*100/10</f>
        <v>0</v>
      </c>
    </row>
    <row r="8" spans="1:6" x14ac:dyDescent="0.25">
      <c r="A8" t="s">
        <v>72</v>
      </c>
      <c r="B8">
        <v>10</v>
      </c>
      <c r="C8">
        <v>6</v>
      </c>
      <c r="D8">
        <v>1</v>
      </c>
      <c r="E8">
        <v>1</v>
      </c>
      <c r="F8">
        <f>D8*100/10</f>
        <v>10</v>
      </c>
    </row>
    <row r="9" spans="1:6" x14ac:dyDescent="0.25">
      <c r="A9" t="s">
        <v>72</v>
      </c>
      <c r="B9">
        <v>10</v>
      </c>
      <c r="C9">
        <v>7</v>
      </c>
      <c r="D9">
        <v>2</v>
      </c>
      <c r="E9">
        <v>2</v>
      </c>
      <c r="F9">
        <f>D9*100/10</f>
        <v>20</v>
      </c>
    </row>
    <row r="10" spans="1:6" x14ac:dyDescent="0.25">
      <c r="A10" t="s">
        <v>72</v>
      </c>
      <c r="B10">
        <v>10</v>
      </c>
      <c r="C10">
        <v>8</v>
      </c>
      <c r="D10">
        <v>2</v>
      </c>
      <c r="E10">
        <v>2</v>
      </c>
      <c r="F10">
        <f>D10*100/10</f>
        <v>20</v>
      </c>
    </row>
    <row r="11" spans="1:6" x14ac:dyDescent="0.25">
      <c r="A11" t="s">
        <v>72</v>
      </c>
      <c r="B11">
        <v>10</v>
      </c>
      <c r="C11">
        <v>9</v>
      </c>
      <c r="D11">
        <v>0</v>
      </c>
      <c r="E11">
        <v>1</v>
      </c>
      <c r="F11">
        <f>D11*100/10</f>
        <v>0</v>
      </c>
    </row>
    <row r="12" spans="1:6" x14ac:dyDescent="0.25">
      <c r="A12" t="s">
        <v>72</v>
      </c>
      <c r="B12">
        <v>10</v>
      </c>
      <c r="C12">
        <v>10</v>
      </c>
      <c r="D12">
        <v>1</v>
      </c>
      <c r="E12">
        <v>2</v>
      </c>
      <c r="F12">
        <f>D12*100/10</f>
        <v>10</v>
      </c>
    </row>
    <row r="13" spans="1:6" x14ac:dyDescent="0.25">
      <c r="A13" t="s">
        <v>74</v>
      </c>
      <c r="B13">
        <v>10</v>
      </c>
      <c r="C13" s="27">
        <v>1</v>
      </c>
      <c r="D13">
        <v>3</v>
      </c>
      <c r="E13">
        <v>4</v>
      </c>
      <c r="F13">
        <f>D13*100/10</f>
        <v>30</v>
      </c>
    </row>
    <row r="14" spans="1:6" x14ac:dyDescent="0.25">
      <c r="A14" t="s">
        <v>74</v>
      </c>
      <c r="B14">
        <v>10</v>
      </c>
      <c r="C14" s="27">
        <v>10</v>
      </c>
      <c r="D14">
        <v>4</v>
      </c>
      <c r="E14">
        <v>5</v>
      </c>
      <c r="F14">
        <f>D14*100/10</f>
        <v>40</v>
      </c>
    </row>
    <row r="15" spans="1:6" x14ac:dyDescent="0.25">
      <c r="A15" t="s">
        <v>74</v>
      </c>
      <c r="B15">
        <v>10</v>
      </c>
      <c r="C15" s="27">
        <v>2</v>
      </c>
      <c r="D15">
        <v>3</v>
      </c>
      <c r="E15">
        <v>4</v>
      </c>
      <c r="F15">
        <f>D15*100/10</f>
        <v>30</v>
      </c>
    </row>
    <row r="16" spans="1:6" x14ac:dyDescent="0.25">
      <c r="A16" t="s">
        <v>74</v>
      </c>
      <c r="B16">
        <v>10</v>
      </c>
      <c r="C16" s="27">
        <v>3</v>
      </c>
      <c r="D16">
        <v>4</v>
      </c>
      <c r="E16">
        <v>5</v>
      </c>
      <c r="F16">
        <f>D16*100/10</f>
        <v>40</v>
      </c>
    </row>
    <row r="17" spans="1:6" x14ac:dyDescent="0.25">
      <c r="A17" t="s">
        <v>74</v>
      </c>
      <c r="B17">
        <v>10</v>
      </c>
      <c r="C17" s="27">
        <v>4</v>
      </c>
      <c r="D17">
        <v>3</v>
      </c>
      <c r="E17">
        <v>5</v>
      </c>
      <c r="F17">
        <f>D17*100/10</f>
        <v>30</v>
      </c>
    </row>
    <row r="18" spans="1:6" x14ac:dyDescent="0.25">
      <c r="A18" t="s">
        <v>74</v>
      </c>
      <c r="B18">
        <v>10</v>
      </c>
      <c r="C18" s="27">
        <v>5</v>
      </c>
      <c r="D18">
        <v>6</v>
      </c>
      <c r="E18">
        <v>6</v>
      </c>
      <c r="F18">
        <f>D18*100/10</f>
        <v>60</v>
      </c>
    </row>
    <row r="19" spans="1:6" x14ac:dyDescent="0.25">
      <c r="A19" t="s">
        <v>74</v>
      </c>
      <c r="B19">
        <v>10</v>
      </c>
      <c r="C19" s="27">
        <v>6</v>
      </c>
      <c r="D19">
        <v>4</v>
      </c>
      <c r="E19">
        <v>5</v>
      </c>
      <c r="F19">
        <f>D19*100/10</f>
        <v>40</v>
      </c>
    </row>
    <row r="20" spans="1:6" x14ac:dyDescent="0.25">
      <c r="A20" t="s">
        <v>74</v>
      </c>
      <c r="B20">
        <v>10</v>
      </c>
      <c r="C20" s="27">
        <v>7</v>
      </c>
      <c r="D20">
        <v>4</v>
      </c>
      <c r="E20">
        <v>5</v>
      </c>
      <c r="F20">
        <f>D20*100/10</f>
        <v>40</v>
      </c>
    </row>
    <row r="21" spans="1:6" x14ac:dyDescent="0.25">
      <c r="A21" t="s">
        <v>74</v>
      </c>
      <c r="B21">
        <v>10</v>
      </c>
      <c r="C21" s="27">
        <v>8</v>
      </c>
      <c r="D21">
        <v>3</v>
      </c>
      <c r="E21">
        <v>4</v>
      </c>
      <c r="F21">
        <f>D21*100/10</f>
        <v>30</v>
      </c>
    </row>
    <row r="22" spans="1:6" x14ac:dyDescent="0.25">
      <c r="A22" t="s">
        <v>74</v>
      </c>
      <c r="B22">
        <v>10</v>
      </c>
      <c r="C22" s="27">
        <v>8</v>
      </c>
      <c r="D22">
        <v>4</v>
      </c>
      <c r="E22">
        <v>4</v>
      </c>
      <c r="F22">
        <f>D22*100/10</f>
        <v>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FFB0-3460-4248-8FD8-B772D5048061}">
  <dimension ref="A1:I122"/>
  <sheetViews>
    <sheetView topLeftCell="A103" workbookViewId="0">
      <selection activeCell="I128" sqref="I128"/>
    </sheetView>
  </sheetViews>
  <sheetFormatPr defaultRowHeight="15.75" x14ac:dyDescent="0.25"/>
  <sheetData>
    <row r="1" spans="1:9" x14ac:dyDescent="0.25">
      <c r="A1" t="s">
        <v>92</v>
      </c>
    </row>
    <row r="2" spans="1:9" x14ac:dyDescent="0.25">
      <c r="A2" t="s">
        <v>47</v>
      </c>
      <c r="B2" t="s">
        <v>78</v>
      </c>
      <c r="C2" t="s">
        <v>79</v>
      </c>
      <c r="D2" t="s">
        <v>51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</row>
    <row r="3" spans="1:9" x14ac:dyDescent="0.25">
      <c r="A3" t="s">
        <v>85</v>
      </c>
      <c r="B3" t="s">
        <v>86</v>
      </c>
      <c r="C3" t="s">
        <v>87</v>
      </c>
      <c r="D3">
        <v>1</v>
      </c>
      <c r="E3">
        <v>1</v>
      </c>
      <c r="F3">
        <v>1</v>
      </c>
      <c r="G3">
        <v>1</v>
      </c>
      <c r="H3">
        <v>0</v>
      </c>
      <c r="I3">
        <v>0</v>
      </c>
    </row>
    <row r="4" spans="1:9" x14ac:dyDescent="0.25">
      <c r="A4" t="s">
        <v>85</v>
      </c>
      <c r="B4" t="s">
        <v>86</v>
      </c>
      <c r="C4" t="s">
        <v>87</v>
      </c>
      <c r="D4">
        <v>2</v>
      </c>
      <c r="E4">
        <v>1</v>
      </c>
      <c r="F4">
        <v>2</v>
      </c>
      <c r="G4">
        <v>1</v>
      </c>
      <c r="H4">
        <v>16</v>
      </c>
      <c r="I4">
        <v>1</v>
      </c>
    </row>
    <row r="5" spans="1:9" x14ac:dyDescent="0.25">
      <c r="A5" t="s">
        <v>85</v>
      </c>
      <c r="B5" t="s">
        <v>86</v>
      </c>
      <c r="C5" t="s">
        <v>87</v>
      </c>
      <c r="D5">
        <v>3</v>
      </c>
      <c r="E5">
        <v>1</v>
      </c>
      <c r="F5">
        <v>3</v>
      </c>
      <c r="G5">
        <v>1</v>
      </c>
      <c r="H5">
        <v>14</v>
      </c>
      <c r="I5">
        <v>1</v>
      </c>
    </row>
    <row r="6" spans="1:9" x14ac:dyDescent="0.25">
      <c r="A6" t="s">
        <v>85</v>
      </c>
      <c r="B6" t="s">
        <v>86</v>
      </c>
      <c r="C6" t="s">
        <v>87</v>
      </c>
      <c r="D6">
        <v>4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85</v>
      </c>
      <c r="B7" t="s">
        <v>86</v>
      </c>
      <c r="C7" t="s">
        <v>87</v>
      </c>
      <c r="D7">
        <v>5</v>
      </c>
      <c r="E7">
        <v>1</v>
      </c>
      <c r="F7">
        <v>5</v>
      </c>
      <c r="G7">
        <v>5</v>
      </c>
      <c r="H7">
        <v>10</v>
      </c>
      <c r="I7">
        <v>1</v>
      </c>
    </row>
    <row r="8" spans="1:9" x14ac:dyDescent="0.25">
      <c r="A8" t="s">
        <v>85</v>
      </c>
      <c r="B8" t="s">
        <v>86</v>
      </c>
      <c r="C8" t="s">
        <v>87</v>
      </c>
      <c r="D8">
        <v>6</v>
      </c>
      <c r="E8">
        <v>0</v>
      </c>
      <c r="F8">
        <v>0</v>
      </c>
      <c r="G8">
        <v>0</v>
      </c>
      <c r="H8">
        <v>0</v>
      </c>
      <c r="I8">
        <v>0</v>
      </c>
    </row>
    <row r="9" spans="1:9" x14ac:dyDescent="0.25">
      <c r="A9" t="s">
        <v>85</v>
      </c>
      <c r="B9" t="s">
        <v>86</v>
      </c>
      <c r="C9" t="s">
        <v>87</v>
      </c>
      <c r="D9">
        <v>7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x14ac:dyDescent="0.25">
      <c r="A10" t="s">
        <v>85</v>
      </c>
      <c r="B10" t="s">
        <v>86</v>
      </c>
      <c r="C10" t="s">
        <v>88</v>
      </c>
      <c r="D10">
        <v>1</v>
      </c>
      <c r="E10">
        <v>1</v>
      </c>
      <c r="F10">
        <v>3</v>
      </c>
      <c r="G10">
        <v>2</v>
      </c>
      <c r="H10">
        <v>6</v>
      </c>
      <c r="I10">
        <v>0</v>
      </c>
    </row>
    <row r="11" spans="1:9" x14ac:dyDescent="0.25">
      <c r="A11" t="s">
        <v>85</v>
      </c>
      <c r="B11" t="s">
        <v>86</v>
      </c>
      <c r="C11" t="s">
        <v>88</v>
      </c>
      <c r="D11">
        <v>2</v>
      </c>
      <c r="E11">
        <v>1</v>
      </c>
      <c r="F11">
        <v>4</v>
      </c>
      <c r="G11">
        <v>3</v>
      </c>
      <c r="H11">
        <v>13</v>
      </c>
      <c r="I11">
        <v>2</v>
      </c>
    </row>
    <row r="12" spans="1:9" x14ac:dyDescent="0.25">
      <c r="A12" t="s">
        <v>85</v>
      </c>
      <c r="B12" t="s">
        <v>86</v>
      </c>
      <c r="C12" t="s">
        <v>88</v>
      </c>
      <c r="D12">
        <v>3</v>
      </c>
      <c r="E12">
        <v>2</v>
      </c>
      <c r="F12">
        <v>2</v>
      </c>
      <c r="G12">
        <v>1</v>
      </c>
      <c r="H12">
        <v>11</v>
      </c>
      <c r="I12">
        <v>1</v>
      </c>
    </row>
    <row r="13" spans="1:9" x14ac:dyDescent="0.25">
      <c r="A13" t="s">
        <v>85</v>
      </c>
      <c r="B13" t="s">
        <v>86</v>
      </c>
      <c r="C13" t="s">
        <v>88</v>
      </c>
      <c r="D13">
        <v>4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25">
      <c r="A14" t="s">
        <v>85</v>
      </c>
      <c r="B14" t="s">
        <v>86</v>
      </c>
      <c r="C14" t="s">
        <v>88</v>
      </c>
      <c r="D14">
        <v>5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x14ac:dyDescent="0.25">
      <c r="A15" t="s">
        <v>85</v>
      </c>
      <c r="B15" t="s">
        <v>86</v>
      </c>
      <c r="C15" t="s">
        <v>88</v>
      </c>
      <c r="D15">
        <v>6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x14ac:dyDescent="0.25">
      <c r="A16" t="s">
        <v>85</v>
      </c>
      <c r="B16" t="s">
        <v>86</v>
      </c>
      <c r="C16" t="s">
        <v>88</v>
      </c>
      <c r="D16">
        <v>7</v>
      </c>
      <c r="E16">
        <v>1</v>
      </c>
      <c r="F16">
        <v>5</v>
      </c>
      <c r="G16">
        <v>5</v>
      </c>
      <c r="H16">
        <v>11</v>
      </c>
      <c r="I16">
        <v>1</v>
      </c>
    </row>
    <row r="17" spans="1:9" x14ac:dyDescent="0.25">
      <c r="A17" t="s">
        <v>85</v>
      </c>
      <c r="B17" t="s">
        <v>86</v>
      </c>
      <c r="C17" t="s">
        <v>89</v>
      </c>
      <c r="D17">
        <v>1</v>
      </c>
      <c r="E17">
        <v>1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85</v>
      </c>
      <c r="B18" t="s">
        <v>86</v>
      </c>
      <c r="C18" t="s">
        <v>89</v>
      </c>
      <c r="D18">
        <v>2</v>
      </c>
      <c r="E18">
        <v>2</v>
      </c>
      <c r="F18">
        <v>2</v>
      </c>
      <c r="G18">
        <v>1</v>
      </c>
      <c r="H18">
        <v>2</v>
      </c>
      <c r="I18">
        <v>0</v>
      </c>
    </row>
    <row r="19" spans="1:9" x14ac:dyDescent="0.25">
      <c r="A19" t="s">
        <v>85</v>
      </c>
      <c r="B19" t="s">
        <v>86</v>
      </c>
      <c r="C19" t="s">
        <v>89</v>
      </c>
      <c r="D19">
        <v>3</v>
      </c>
      <c r="E19">
        <v>2</v>
      </c>
      <c r="F19">
        <v>2</v>
      </c>
      <c r="G19">
        <v>2</v>
      </c>
      <c r="H19">
        <v>8</v>
      </c>
      <c r="I19">
        <v>3</v>
      </c>
    </row>
    <row r="20" spans="1:9" x14ac:dyDescent="0.25">
      <c r="A20" t="s">
        <v>85</v>
      </c>
      <c r="B20" t="s">
        <v>86</v>
      </c>
      <c r="C20" t="s">
        <v>89</v>
      </c>
      <c r="D20">
        <v>4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x14ac:dyDescent="0.25">
      <c r="A21" t="s">
        <v>85</v>
      </c>
      <c r="B21" t="s">
        <v>86</v>
      </c>
      <c r="C21" t="s">
        <v>89</v>
      </c>
      <c r="D21">
        <v>5</v>
      </c>
      <c r="E21">
        <v>1</v>
      </c>
      <c r="F21">
        <v>1</v>
      </c>
      <c r="G21">
        <v>1</v>
      </c>
      <c r="H21">
        <v>7</v>
      </c>
      <c r="I21">
        <v>0</v>
      </c>
    </row>
    <row r="22" spans="1:9" x14ac:dyDescent="0.25">
      <c r="A22" t="s">
        <v>85</v>
      </c>
      <c r="B22" t="s">
        <v>86</v>
      </c>
      <c r="C22" t="s">
        <v>89</v>
      </c>
      <c r="D22">
        <v>6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x14ac:dyDescent="0.25">
      <c r="A23" t="s">
        <v>85</v>
      </c>
      <c r="B23" t="s">
        <v>86</v>
      </c>
      <c r="C23" t="s">
        <v>89</v>
      </c>
      <c r="D23">
        <v>7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x14ac:dyDescent="0.25">
      <c r="A24" t="s">
        <v>85</v>
      </c>
      <c r="B24" t="s">
        <v>86</v>
      </c>
      <c r="C24" t="s">
        <v>87</v>
      </c>
      <c r="D24">
        <v>8</v>
      </c>
      <c r="E24">
        <v>6</v>
      </c>
      <c r="F24">
        <v>3</v>
      </c>
      <c r="G24">
        <v>1</v>
      </c>
      <c r="H24">
        <v>11</v>
      </c>
      <c r="I24">
        <v>0</v>
      </c>
    </row>
    <row r="25" spans="1:9" x14ac:dyDescent="0.25">
      <c r="A25" t="s">
        <v>85</v>
      </c>
      <c r="B25" t="s">
        <v>86</v>
      </c>
      <c r="C25" t="s">
        <v>87</v>
      </c>
      <c r="D25">
        <v>9</v>
      </c>
      <c r="E25">
        <v>1</v>
      </c>
      <c r="F25">
        <v>0</v>
      </c>
      <c r="G25">
        <v>0</v>
      </c>
      <c r="H25">
        <v>12</v>
      </c>
      <c r="I25">
        <v>0</v>
      </c>
    </row>
    <row r="26" spans="1:9" x14ac:dyDescent="0.25">
      <c r="A26" t="s">
        <v>85</v>
      </c>
      <c r="B26" t="s">
        <v>86</v>
      </c>
      <c r="C26" t="s">
        <v>87</v>
      </c>
      <c r="D26">
        <v>10</v>
      </c>
      <c r="E26">
        <v>2</v>
      </c>
      <c r="F26">
        <v>1</v>
      </c>
      <c r="G26">
        <v>0</v>
      </c>
      <c r="H26">
        <v>12</v>
      </c>
      <c r="I26">
        <v>0</v>
      </c>
    </row>
    <row r="27" spans="1:9" x14ac:dyDescent="0.25">
      <c r="A27" t="s">
        <v>85</v>
      </c>
      <c r="B27" t="s">
        <v>86</v>
      </c>
      <c r="C27" t="s">
        <v>88</v>
      </c>
      <c r="D27">
        <v>8</v>
      </c>
      <c r="E27">
        <v>4</v>
      </c>
      <c r="F27">
        <v>4</v>
      </c>
      <c r="G27">
        <v>1</v>
      </c>
      <c r="H27">
        <v>4</v>
      </c>
      <c r="I27">
        <v>0</v>
      </c>
    </row>
    <row r="28" spans="1:9" x14ac:dyDescent="0.25">
      <c r="A28" t="s">
        <v>85</v>
      </c>
      <c r="B28" t="s">
        <v>86</v>
      </c>
      <c r="C28" t="s">
        <v>88</v>
      </c>
      <c r="D28">
        <v>9</v>
      </c>
      <c r="E28">
        <v>3</v>
      </c>
      <c r="F28">
        <v>4</v>
      </c>
      <c r="G28">
        <v>1</v>
      </c>
      <c r="H28">
        <v>5</v>
      </c>
      <c r="I28">
        <v>0</v>
      </c>
    </row>
    <row r="29" spans="1:9" x14ac:dyDescent="0.25">
      <c r="A29" t="s">
        <v>85</v>
      </c>
      <c r="B29" t="s">
        <v>86</v>
      </c>
      <c r="C29" t="s">
        <v>88</v>
      </c>
      <c r="D29">
        <v>10</v>
      </c>
      <c r="E29">
        <v>1</v>
      </c>
      <c r="F29">
        <v>1</v>
      </c>
      <c r="G29">
        <v>0</v>
      </c>
      <c r="H29">
        <v>6</v>
      </c>
      <c r="I29">
        <v>1</v>
      </c>
    </row>
    <row r="30" spans="1:9" x14ac:dyDescent="0.25">
      <c r="A30" t="s">
        <v>85</v>
      </c>
      <c r="B30" t="s">
        <v>86</v>
      </c>
      <c r="C30" t="s">
        <v>89</v>
      </c>
      <c r="D30">
        <v>8</v>
      </c>
      <c r="E30">
        <v>1</v>
      </c>
      <c r="F30">
        <v>2</v>
      </c>
      <c r="G30">
        <v>1</v>
      </c>
      <c r="H30">
        <v>12</v>
      </c>
      <c r="I30">
        <v>0</v>
      </c>
    </row>
    <row r="31" spans="1:9" x14ac:dyDescent="0.25">
      <c r="A31" t="s">
        <v>85</v>
      </c>
      <c r="B31" t="s">
        <v>86</v>
      </c>
      <c r="C31" t="s">
        <v>89</v>
      </c>
      <c r="D31">
        <v>9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x14ac:dyDescent="0.25">
      <c r="A32" t="s">
        <v>85</v>
      </c>
      <c r="B32" t="s">
        <v>86</v>
      </c>
      <c r="C32" t="s">
        <v>89</v>
      </c>
      <c r="D32">
        <v>10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x14ac:dyDescent="0.25">
      <c r="A33" t="s">
        <v>85</v>
      </c>
      <c r="B33" t="s">
        <v>90</v>
      </c>
      <c r="C33" t="s">
        <v>87</v>
      </c>
      <c r="D33">
        <v>1</v>
      </c>
      <c r="E33">
        <v>1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85</v>
      </c>
      <c r="B34" t="s">
        <v>90</v>
      </c>
      <c r="C34" t="s">
        <v>87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x14ac:dyDescent="0.25">
      <c r="A35" t="s">
        <v>85</v>
      </c>
      <c r="B35" t="s">
        <v>90</v>
      </c>
      <c r="C35" t="s">
        <v>87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t="s">
        <v>85</v>
      </c>
      <c r="B36" t="s">
        <v>90</v>
      </c>
      <c r="C36" t="s">
        <v>87</v>
      </c>
      <c r="D36">
        <v>4</v>
      </c>
      <c r="E36">
        <v>2</v>
      </c>
      <c r="F36">
        <v>5</v>
      </c>
      <c r="G36">
        <v>2</v>
      </c>
      <c r="H36">
        <v>17</v>
      </c>
      <c r="I36">
        <v>4</v>
      </c>
    </row>
    <row r="37" spans="1:9" x14ac:dyDescent="0.25">
      <c r="A37" t="s">
        <v>85</v>
      </c>
      <c r="B37" t="s">
        <v>90</v>
      </c>
      <c r="C37" t="s">
        <v>87</v>
      </c>
      <c r="D37">
        <v>5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t="s">
        <v>85</v>
      </c>
      <c r="B38" t="s">
        <v>90</v>
      </c>
      <c r="C38" t="s">
        <v>87</v>
      </c>
      <c r="D38">
        <v>6</v>
      </c>
      <c r="E38">
        <v>0</v>
      </c>
      <c r="F38">
        <v>0</v>
      </c>
      <c r="G38">
        <v>1</v>
      </c>
      <c r="H38">
        <v>0</v>
      </c>
      <c r="I38">
        <v>0</v>
      </c>
    </row>
    <row r="39" spans="1:9" x14ac:dyDescent="0.25">
      <c r="A39" t="s">
        <v>85</v>
      </c>
      <c r="B39" t="s">
        <v>90</v>
      </c>
      <c r="C39" t="s">
        <v>87</v>
      </c>
      <c r="D39">
        <v>7</v>
      </c>
      <c r="E39">
        <v>1</v>
      </c>
      <c r="F39">
        <v>3</v>
      </c>
      <c r="G39">
        <v>2</v>
      </c>
      <c r="H39">
        <v>1</v>
      </c>
      <c r="I39">
        <v>0</v>
      </c>
    </row>
    <row r="40" spans="1:9" x14ac:dyDescent="0.25">
      <c r="A40" t="s">
        <v>85</v>
      </c>
      <c r="B40" t="s">
        <v>90</v>
      </c>
      <c r="C40" t="s">
        <v>88</v>
      </c>
      <c r="D40">
        <v>1</v>
      </c>
      <c r="E40">
        <v>1</v>
      </c>
      <c r="F40">
        <v>5</v>
      </c>
      <c r="G40">
        <v>5</v>
      </c>
      <c r="H40">
        <v>9</v>
      </c>
      <c r="I40">
        <v>3</v>
      </c>
    </row>
    <row r="41" spans="1:9" x14ac:dyDescent="0.25">
      <c r="A41" t="s">
        <v>85</v>
      </c>
      <c r="B41" t="s">
        <v>90</v>
      </c>
      <c r="C41" t="s">
        <v>88</v>
      </c>
      <c r="D41">
        <v>2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x14ac:dyDescent="0.25">
      <c r="A42" t="s">
        <v>85</v>
      </c>
      <c r="B42" t="s">
        <v>90</v>
      </c>
      <c r="C42" t="s">
        <v>88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x14ac:dyDescent="0.25">
      <c r="A43" t="s">
        <v>85</v>
      </c>
      <c r="B43" t="s">
        <v>90</v>
      </c>
      <c r="C43" t="s">
        <v>88</v>
      </c>
      <c r="D43">
        <v>4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x14ac:dyDescent="0.25">
      <c r="A44" t="s">
        <v>85</v>
      </c>
      <c r="B44" t="s">
        <v>90</v>
      </c>
      <c r="C44" t="s">
        <v>88</v>
      </c>
      <c r="D44">
        <v>5</v>
      </c>
      <c r="E44">
        <v>1</v>
      </c>
      <c r="F44">
        <v>5</v>
      </c>
      <c r="G44">
        <v>2</v>
      </c>
      <c r="H44">
        <v>18</v>
      </c>
      <c r="I44">
        <v>1</v>
      </c>
    </row>
    <row r="45" spans="1:9" x14ac:dyDescent="0.25">
      <c r="A45" t="s">
        <v>85</v>
      </c>
      <c r="B45" t="s">
        <v>90</v>
      </c>
      <c r="C45" t="s">
        <v>88</v>
      </c>
      <c r="D45">
        <v>6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x14ac:dyDescent="0.25">
      <c r="A46" t="s">
        <v>85</v>
      </c>
      <c r="B46" t="s">
        <v>90</v>
      </c>
      <c r="C46" t="s">
        <v>88</v>
      </c>
      <c r="D46">
        <v>7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x14ac:dyDescent="0.25">
      <c r="A47" t="s">
        <v>85</v>
      </c>
      <c r="B47" t="s">
        <v>90</v>
      </c>
      <c r="C47" t="s">
        <v>89</v>
      </c>
      <c r="D47">
        <v>1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x14ac:dyDescent="0.25">
      <c r="A48" t="s">
        <v>85</v>
      </c>
      <c r="B48" t="s">
        <v>90</v>
      </c>
      <c r="C48" t="s">
        <v>89</v>
      </c>
      <c r="D48">
        <v>2</v>
      </c>
      <c r="E48">
        <v>2</v>
      </c>
      <c r="F48">
        <v>4</v>
      </c>
      <c r="G48">
        <v>4</v>
      </c>
      <c r="H48">
        <v>10</v>
      </c>
      <c r="I48">
        <v>1</v>
      </c>
    </row>
    <row r="49" spans="1:9" x14ac:dyDescent="0.25">
      <c r="A49" t="s">
        <v>85</v>
      </c>
      <c r="B49" t="s">
        <v>90</v>
      </c>
      <c r="C49" t="s">
        <v>89</v>
      </c>
      <c r="D49">
        <v>3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x14ac:dyDescent="0.25">
      <c r="A50" t="s">
        <v>85</v>
      </c>
      <c r="B50" t="s">
        <v>90</v>
      </c>
      <c r="C50" t="s">
        <v>89</v>
      </c>
      <c r="D50">
        <v>4</v>
      </c>
      <c r="E50">
        <v>1</v>
      </c>
      <c r="F50">
        <v>2</v>
      </c>
      <c r="G50">
        <v>1</v>
      </c>
      <c r="H50">
        <v>7</v>
      </c>
      <c r="I50">
        <v>0</v>
      </c>
    </row>
    <row r="51" spans="1:9" x14ac:dyDescent="0.25">
      <c r="A51" t="s">
        <v>85</v>
      </c>
      <c r="B51" t="s">
        <v>90</v>
      </c>
      <c r="C51" t="s">
        <v>89</v>
      </c>
      <c r="D51">
        <v>5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t="s">
        <v>85</v>
      </c>
      <c r="B52" t="s">
        <v>90</v>
      </c>
      <c r="C52" t="s">
        <v>89</v>
      </c>
      <c r="D52">
        <v>6</v>
      </c>
      <c r="E52">
        <v>1</v>
      </c>
      <c r="F52">
        <v>1</v>
      </c>
      <c r="G52">
        <v>1</v>
      </c>
      <c r="H52">
        <v>8</v>
      </c>
      <c r="I52">
        <v>0</v>
      </c>
    </row>
    <row r="53" spans="1:9" x14ac:dyDescent="0.25">
      <c r="A53" t="s">
        <v>85</v>
      </c>
      <c r="B53" t="s">
        <v>90</v>
      </c>
      <c r="C53" t="s">
        <v>89</v>
      </c>
      <c r="D53">
        <v>7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85</v>
      </c>
      <c r="B54" t="s">
        <v>90</v>
      </c>
      <c r="C54" t="s">
        <v>87</v>
      </c>
      <c r="D54">
        <v>8</v>
      </c>
      <c r="E54">
        <v>1</v>
      </c>
      <c r="F54">
        <v>0</v>
      </c>
      <c r="G54">
        <v>0</v>
      </c>
      <c r="H54">
        <v>2</v>
      </c>
      <c r="I54">
        <v>0</v>
      </c>
    </row>
    <row r="55" spans="1:9" x14ac:dyDescent="0.25">
      <c r="A55" t="s">
        <v>85</v>
      </c>
      <c r="B55" t="s">
        <v>90</v>
      </c>
      <c r="C55" t="s">
        <v>87</v>
      </c>
      <c r="D55">
        <v>9</v>
      </c>
      <c r="E55">
        <v>1</v>
      </c>
      <c r="F55">
        <v>0</v>
      </c>
      <c r="G55">
        <v>0</v>
      </c>
      <c r="H55">
        <v>2</v>
      </c>
      <c r="I55">
        <v>0</v>
      </c>
    </row>
    <row r="56" spans="1:9" x14ac:dyDescent="0.25">
      <c r="A56" t="s">
        <v>85</v>
      </c>
      <c r="B56" t="s">
        <v>90</v>
      </c>
      <c r="C56" t="s">
        <v>87</v>
      </c>
      <c r="D56">
        <v>10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x14ac:dyDescent="0.25">
      <c r="A57" t="s">
        <v>85</v>
      </c>
      <c r="B57" t="s">
        <v>90</v>
      </c>
      <c r="C57" t="s">
        <v>88</v>
      </c>
      <c r="D57">
        <v>8</v>
      </c>
      <c r="E57">
        <v>2</v>
      </c>
      <c r="F57">
        <v>0</v>
      </c>
      <c r="G57">
        <v>1</v>
      </c>
      <c r="H57">
        <v>0</v>
      </c>
      <c r="I57">
        <v>0</v>
      </c>
    </row>
    <row r="58" spans="1:9" x14ac:dyDescent="0.25">
      <c r="A58" t="s">
        <v>85</v>
      </c>
      <c r="B58" t="s">
        <v>90</v>
      </c>
      <c r="C58" t="s">
        <v>88</v>
      </c>
      <c r="D58">
        <v>9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t="s">
        <v>85</v>
      </c>
      <c r="B59" t="s">
        <v>90</v>
      </c>
      <c r="C59" t="s">
        <v>88</v>
      </c>
      <c r="D59">
        <v>10</v>
      </c>
      <c r="E59">
        <v>3</v>
      </c>
      <c r="F59">
        <v>3</v>
      </c>
      <c r="G59">
        <v>0</v>
      </c>
      <c r="H59">
        <v>14</v>
      </c>
      <c r="I59">
        <v>1</v>
      </c>
    </row>
    <row r="60" spans="1:9" x14ac:dyDescent="0.25">
      <c r="A60" t="s">
        <v>85</v>
      </c>
      <c r="B60" t="s">
        <v>90</v>
      </c>
      <c r="C60" t="s">
        <v>89</v>
      </c>
      <c r="D60">
        <v>8</v>
      </c>
      <c r="E60">
        <v>2</v>
      </c>
      <c r="F60">
        <v>1</v>
      </c>
      <c r="G60">
        <v>1</v>
      </c>
      <c r="H60">
        <v>10</v>
      </c>
      <c r="I60">
        <v>0</v>
      </c>
    </row>
    <row r="61" spans="1:9" x14ac:dyDescent="0.25">
      <c r="A61" t="s">
        <v>85</v>
      </c>
      <c r="B61" t="s">
        <v>90</v>
      </c>
      <c r="C61" t="s">
        <v>89</v>
      </c>
      <c r="D61">
        <v>9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x14ac:dyDescent="0.25">
      <c r="A62" t="s">
        <v>85</v>
      </c>
      <c r="B62" t="s">
        <v>90</v>
      </c>
      <c r="C62" t="s">
        <v>89</v>
      </c>
      <c r="D62">
        <v>10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x14ac:dyDescent="0.25">
      <c r="A63" t="s">
        <v>91</v>
      </c>
      <c r="B63" t="s">
        <v>90</v>
      </c>
      <c r="C63" t="s">
        <v>87</v>
      </c>
      <c r="D63">
        <v>1</v>
      </c>
      <c r="E63">
        <v>1</v>
      </c>
      <c r="F63">
        <v>0</v>
      </c>
      <c r="G63">
        <v>1</v>
      </c>
      <c r="H63">
        <v>0</v>
      </c>
      <c r="I63">
        <v>0</v>
      </c>
    </row>
    <row r="64" spans="1:9" x14ac:dyDescent="0.25">
      <c r="A64" t="s">
        <v>91</v>
      </c>
      <c r="B64" t="s">
        <v>90</v>
      </c>
      <c r="C64" t="s">
        <v>87</v>
      </c>
      <c r="D64">
        <v>2</v>
      </c>
      <c r="E64">
        <v>1</v>
      </c>
      <c r="F64">
        <v>6</v>
      </c>
      <c r="G64">
        <v>2</v>
      </c>
      <c r="H64">
        <v>5</v>
      </c>
      <c r="I64">
        <v>2</v>
      </c>
    </row>
    <row r="65" spans="1:9" x14ac:dyDescent="0.25">
      <c r="A65" t="s">
        <v>91</v>
      </c>
      <c r="B65" t="s">
        <v>90</v>
      </c>
      <c r="C65" t="s">
        <v>87</v>
      </c>
      <c r="D65">
        <v>3</v>
      </c>
      <c r="E65">
        <v>2</v>
      </c>
      <c r="F65">
        <v>7</v>
      </c>
      <c r="G65">
        <v>3</v>
      </c>
      <c r="H65">
        <v>6</v>
      </c>
      <c r="I65">
        <v>7</v>
      </c>
    </row>
    <row r="66" spans="1:9" x14ac:dyDescent="0.25">
      <c r="A66" t="s">
        <v>91</v>
      </c>
      <c r="B66" t="s">
        <v>90</v>
      </c>
      <c r="C66" t="s">
        <v>87</v>
      </c>
      <c r="D66">
        <v>4</v>
      </c>
      <c r="E66">
        <v>1</v>
      </c>
      <c r="F66">
        <v>2</v>
      </c>
      <c r="G66">
        <v>0</v>
      </c>
      <c r="H66">
        <v>6</v>
      </c>
      <c r="I66">
        <v>1</v>
      </c>
    </row>
    <row r="67" spans="1:9" x14ac:dyDescent="0.25">
      <c r="A67" t="s">
        <v>91</v>
      </c>
      <c r="B67" t="s">
        <v>90</v>
      </c>
      <c r="C67" t="s">
        <v>87</v>
      </c>
      <c r="D67">
        <v>5</v>
      </c>
      <c r="E67">
        <v>1</v>
      </c>
      <c r="F67">
        <v>2</v>
      </c>
      <c r="G67">
        <v>0</v>
      </c>
      <c r="H67">
        <v>9</v>
      </c>
      <c r="I67">
        <v>2</v>
      </c>
    </row>
    <row r="68" spans="1:9" x14ac:dyDescent="0.25">
      <c r="A68" t="s">
        <v>91</v>
      </c>
      <c r="B68" t="s">
        <v>90</v>
      </c>
      <c r="C68" t="s">
        <v>87</v>
      </c>
      <c r="D68">
        <v>6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x14ac:dyDescent="0.25">
      <c r="A69" t="s">
        <v>91</v>
      </c>
      <c r="B69" t="s">
        <v>90</v>
      </c>
      <c r="C69" t="s">
        <v>87</v>
      </c>
      <c r="D69">
        <v>7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x14ac:dyDescent="0.25">
      <c r="A70" t="s">
        <v>91</v>
      </c>
      <c r="B70" t="s">
        <v>90</v>
      </c>
      <c r="C70" t="s">
        <v>88</v>
      </c>
      <c r="D70">
        <v>1</v>
      </c>
      <c r="E70">
        <v>0</v>
      </c>
      <c r="F70">
        <v>2</v>
      </c>
      <c r="G70">
        <v>2</v>
      </c>
      <c r="H70">
        <v>1</v>
      </c>
      <c r="I70">
        <v>0</v>
      </c>
    </row>
    <row r="71" spans="1:9" x14ac:dyDescent="0.25">
      <c r="A71" t="s">
        <v>91</v>
      </c>
      <c r="B71" t="s">
        <v>90</v>
      </c>
      <c r="C71" t="s">
        <v>88</v>
      </c>
      <c r="D71">
        <v>2</v>
      </c>
      <c r="E71">
        <v>3</v>
      </c>
      <c r="F71">
        <v>8</v>
      </c>
      <c r="G71">
        <v>2</v>
      </c>
      <c r="H71">
        <v>5</v>
      </c>
      <c r="I71">
        <v>4</v>
      </c>
    </row>
    <row r="72" spans="1:9" x14ac:dyDescent="0.25">
      <c r="A72" t="s">
        <v>91</v>
      </c>
      <c r="B72" t="s">
        <v>90</v>
      </c>
      <c r="C72" t="s">
        <v>88</v>
      </c>
      <c r="D72">
        <v>3</v>
      </c>
      <c r="E72">
        <v>1</v>
      </c>
      <c r="F72">
        <v>1</v>
      </c>
      <c r="G72">
        <v>3</v>
      </c>
      <c r="H72">
        <v>0</v>
      </c>
      <c r="I72">
        <v>0</v>
      </c>
    </row>
    <row r="73" spans="1:9" x14ac:dyDescent="0.25">
      <c r="A73" t="s">
        <v>91</v>
      </c>
      <c r="B73" t="s">
        <v>90</v>
      </c>
      <c r="C73" t="s">
        <v>88</v>
      </c>
      <c r="D73">
        <v>4</v>
      </c>
      <c r="E73">
        <v>1</v>
      </c>
      <c r="F73">
        <v>4</v>
      </c>
      <c r="G73">
        <v>0</v>
      </c>
      <c r="H73">
        <v>23</v>
      </c>
      <c r="I73">
        <v>3</v>
      </c>
    </row>
    <row r="74" spans="1:9" x14ac:dyDescent="0.25">
      <c r="A74" t="s">
        <v>91</v>
      </c>
      <c r="B74" t="s">
        <v>90</v>
      </c>
      <c r="C74" t="s">
        <v>88</v>
      </c>
      <c r="D74">
        <v>5</v>
      </c>
      <c r="E74">
        <v>1</v>
      </c>
      <c r="F74">
        <v>3</v>
      </c>
      <c r="G74">
        <v>3</v>
      </c>
      <c r="H74">
        <v>17</v>
      </c>
      <c r="I74">
        <v>3</v>
      </c>
    </row>
    <row r="75" spans="1:9" x14ac:dyDescent="0.25">
      <c r="A75" t="s">
        <v>91</v>
      </c>
      <c r="B75" t="s">
        <v>90</v>
      </c>
      <c r="C75" t="s">
        <v>88</v>
      </c>
      <c r="D75">
        <v>6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x14ac:dyDescent="0.25">
      <c r="A76" t="s">
        <v>91</v>
      </c>
      <c r="B76" t="s">
        <v>90</v>
      </c>
      <c r="C76" t="s">
        <v>88</v>
      </c>
      <c r="D76">
        <v>7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x14ac:dyDescent="0.25">
      <c r="A77" t="s">
        <v>91</v>
      </c>
      <c r="B77" t="s">
        <v>90</v>
      </c>
      <c r="C77" t="s">
        <v>89</v>
      </c>
      <c r="D77">
        <v>1</v>
      </c>
      <c r="E77">
        <v>0</v>
      </c>
      <c r="F77">
        <v>0</v>
      </c>
      <c r="G77">
        <v>1</v>
      </c>
      <c r="H77">
        <v>0</v>
      </c>
      <c r="I77">
        <v>0</v>
      </c>
    </row>
    <row r="78" spans="1:9" x14ac:dyDescent="0.25">
      <c r="A78" t="s">
        <v>91</v>
      </c>
      <c r="B78" t="s">
        <v>90</v>
      </c>
      <c r="C78" t="s">
        <v>89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x14ac:dyDescent="0.25">
      <c r="A79" t="s">
        <v>91</v>
      </c>
      <c r="B79" t="s">
        <v>90</v>
      </c>
      <c r="C79" t="s">
        <v>89</v>
      </c>
      <c r="D79">
        <v>3</v>
      </c>
      <c r="E79">
        <v>1</v>
      </c>
      <c r="F79">
        <v>5</v>
      </c>
      <c r="G79">
        <v>0</v>
      </c>
      <c r="H79">
        <v>3</v>
      </c>
      <c r="I79">
        <v>2</v>
      </c>
    </row>
    <row r="80" spans="1:9" x14ac:dyDescent="0.25">
      <c r="A80" t="s">
        <v>91</v>
      </c>
      <c r="B80" t="s">
        <v>90</v>
      </c>
      <c r="C80" t="s">
        <v>89</v>
      </c>
      <c r="D80">
        <v>4</v>
      </c>
      <c r="E80">
        <v>1</v>
      </c>
      <c r="F80">
        <v>3</v>
      </c>
      <c r="G80">
        <v>1</v>
      </c>
      <c r="H80">
        <v>19</v>
      </c>
      <c r="I80">
        <v>1</v>
      </c>
    </row>
    <row r="81" spans="1:9" x14ac:dyDescent="0.25">
      <c r="A81" t="s">
        <v>91</v>
      </c>
      <c r="B81" t="s">
        <v>90</v>
      </c>
      <c r="C81" t="s">
        <v>89</v>
      </c>
      <c r="D81">
        <v>5</v>
      </c>
      <c r="E81">
        <v>1</v>
      </c>
      <c r="F81">
        <v>3</v>
      </c>
      <c r="G81">
        <v>3</v>
      </c>
      <c r="H81">
        <v>17</v>
      </c>
      <c r="I81">
        <v>3</v>
      </c>
    </row>
    <row r="82" spans="1:9" x14ac:dyDescent="0.25">
      <c r="A82" t="s">
        <v>91</v>
      </c>
      <c r="B82" t="s">
        <v>90</v>
      </c>
      <c r="C82" t="s">
        <v>89</v>
      </c>
      <c r="D82">
        <v>6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x14ac:dyDescent="0.25">
      <c r="A83" t="s">
        <v>91</v>
      </c>
      <c r="B83" t="s">
        <v>90</v>
      </c>
      <c r="C83" t="s">
        <v>89</v>
      </c>
      <c r="D83">
        <v>7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x14ac:dyDescent="0.25">
      <c r="A84" t="s">
        <v>91</v>
      </c>
      <c r="B84" t="s">
        <v>90</v>
      </c>
      <c r="C84" t="s">
        <v>87</v>
      </c>
      <c r="D84">
        <v>8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x14ac:dyDescent="0.25">
      <c r="A85" t="s">
        <v>91</v>
      </c>
      <c r="B85" t="s">
        <v>90</v>
      </c>
      <c r="C85" t="s">
        <v>87</v>
      </c>
      <c r="D85">
        <v>9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t="s">
        <v>91</v>
      </c>
      <c r="B86" t="s">
        <v>90</v>
      </c>
      <c r="C86" t="s">
        <v>87</v>
      </c>
      <c r="D86">
        <v>10</v>
      </c>
      <c r="E86">
        <v>2</v>
      </c>
      <c r="F86">
        <v>2</v>
      </c>
      <c r="G86">
        <v>0</v>
      </c>
      <c r="H86">
        <v>6</v>
      </c>
      <c r="I86">
        <v>1</v>
      </c>
    </row>
    <row r="87" spans="1:9" x14ac:dyDescent="0.25">
      <c r="A87" t="s">
        <v>91</v>
      </c>
      <c r="B87" t="s">
        <v>90</v>
      </c>
      <c r="C87" t="s">
        <v>88</v>
      </c>
      <c r="D87">
        <v>8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x14ac:dyDescent="0.25">
      <c r="A88" t="s">
        <v>91</v>
      </c>
      <c r="B88" t="s">
        <v>90</v>
      </c>
      <c r="C88" t="s">
        <v>88</v>
      </c>
      <c r="D88">
        <v>9</v>
      </c>
      <c r="E88">
        <v>1</v>
      </c>
      <c r="F88">
        <v>1</v>
      </c>
      <c r="G88">
        <v>1</v>
      </c>
      <c r="H88">
        <v>8</v>
      </c>
      <c r="I88">
        <v>0</v>
      </c>
    </row>
    <row r="89" spans="1:9" x14ac:dyDescent="0.25">
      <c r="A89" t="s">
        <v>91</v>
      </c>
      <c r="B89" t="s">
        <v>90</v>
      </c>
      <c r="C89" t="s">
        <v>88</v>
      </c>
      <c r="D89">
        <v>10</v>
      </c>
      <c r="E89">
        <v>1</v>
      </c>
      <c r="F89">
        <v>1</v>
      </c>
      <c r="G89">
        <v>1</v>
      </c>
      <c r="H89">
        <v>11</v>
      </c>
      <c r="I89">
        <v>2</v>
      </c>
    </row>
    <row r="90" spans="1:9" x14ac:dyDescent="0.25">
      <c r="A90" t="s">
        <v>91</v>
      </c>
      <c r="B90" t="s">
        <v>90</v>
      </c>
      <c r="C90" t="s">
        <v>89</v>
      </c>
      <c r="D90">
        <v>8</v>
      </c>
      <c r="E90">
        <v>1</v>
      </c>
      <c r="F90">
        <v>0</v>
      </c>
      <c r="G90">
        <v>1</v>
      </c>
      <c r="H90">
        <v>0</v>
      </c>
      <c r="I90">
        <v>0</v>
      </c>
    </row>
    <row r="91" spans="1:9" x14ac:dyDescent="0.25">
      <c r="A91" t="s">
        <v>91</v>
      </c>
      <c r="B91" t="s">
        <v>90</v>
      </c>
      <c r="C91" t="s">
        <v>89</v>
      </c>
      <c r="D91">
        <v>9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x14ac:dyDescent="0.25">
      <c r="A92" t="s">
        <v>91</v>
      </c>
      <c r="B92" t="s">
        <v>90</v>
      </c>
      <c r="C92" t="s">
        <v>89</v>
      </c>
      <c r="D92">
        <v>10</v>
      </c>
      <c r="E92">
        <v>3</v>
      </c>
      <c r="F92">
        <v>4</v>
      </c>
      <c r="G92">
        <v>1</v>
      </c>
      <c r="H92">
        <v>7</v>
      </c>
      <c r="I92">
        <v>0</v>
      </c>
    </row>
    <row r="93" spans="1:9" x14ac:dyDescent="0.25">
      <c r="A93" t="s">
        <v>91</v>
      </c>
      <c r="B93" t="s">
        <v>86</v>
      </c>
      <c r="C93" t="s">
        <v>87</v>
      </c>
      <c r="D93">
        <v>1</v>
      </c>
      <c r="E93">
        <v>0</v>
      </c>
      <c r="F93">
        <v>1</v>
      </c>
      <c r="G93">
        <v>0</v>
      </c>
      <c r="H93">
        <v>0</v>
      </c>
      <c r="I93">
        <v>0</v>
      </c>
    </row>
    <row r="94" spans="1:9" x14ac:dyDescent="0.25">
      <c r="A94" t="s">
        <v>91</v>
      </c>
      <c r="B94" t="s">
        <v>86</v>
      </c>
      <c r="C94" t="s">
        <v>87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x14ac:dyDescent="0.25">
      <c r="A95" t="s">
        <v>91</v>
      </c>
      <c r="B95" t="s">
        <v>86</v>
      </c>
      <c r="C95" t="s">
        <v>87</v>
      </c>
      <c r="D95">
        <v>3</v>
      </c>
      <c r="E95">
        <v>0</v>
      </c>
      <c r="F95">
        <v>12</v>
      </c>
      <c r="G95">
        <v>1</v>
      </c>
      <c r="H95">
        <v>10</v>
      </c>
      <c r="I95">
        <v>6</v>
      </c>
    </row>
    <row r="96" spans="1:9" x14ac:dyDescent="0.25">
      <c r="A96" t="s">
        <v>91</v>
      </c>
      <c r="B96" t="s">
        <v>86</v>
      </c>
      <c r="C96" t="s">
        <v>87</v>
      </c>
      <c r="D96">
        <v>4</v>
      </c>
      <c r="E96">
        <v>2</v>
      </c>
      <c r="F96">
        <v>3</v>
      </c>
      <c r="G96">
        <v>3</v>
      </c>
      <c r="H96">
        <v>18</v>
      </c>
      <c r="I96">
        <v>0</v>
      </c>
    </row>
    <row r="97" spans="1:9" x14ac:dyDescent="0.25">
      <c r="A97" t="s">
        <v>91</v>
      </c>
      <c r="B97" t="s">
        <v>86</v>
      </c>
      <c r="C97" t="s">
        <v>87</v>
      </c>
      <c r="D97">
        <v>5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t="s">
        <v>91</v>
      </c>
      <c r="B98" t="s">
        <v>86</v>
      </c>
      <c r="C98" t="s">
        <v>87</v>
      </c>
      <c r="D98">
        <v>6</v>
      </c>
      <c r="E98">
        <v>2</v>
      </c>
      <c r="F98">
        <v>4</v>
      </c>
      <c r="G98">
        <v>2</v>
      </c>
      <c r="H98">
        <v>8</v>
      </c>
      <c r="I98">
        <v>4</v>
      </c>
    </row>
    <row r="99" spans="1:9" x14ac:dyDescent="0.25">
      <c r="A99" t="s">
        <v>91</v>
      </c>
      <c r="B99" t="s">
        <v>86</v>
      </c>
      <c r="C99" t="s">
        <v>87</v>
      </c>
      <c r="D99">
        <v>7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x14ac:dyDescent="0.25">
      <c r="A100" t="s">
        <v>91</v>
      </c>
      <c r="B100" t="s">
        <v>86</v>
      </c>
      <c r="C100" t="s">
        <v>88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x14ac:dyDescent="0.25">
      <c r="A101" t="s">
        <v>91</v>
      </c>
      <c r="B101" t="s">
        <v>86</v>
      </c>
      <c r="C101" t="s">
        <v>88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x14ac:dyDescent="0.25">
      <c r="A102" t="s">
        <v>91</v>
      </c>
      <c r="B102" t="s">
        <v>86</v>
      </c>
      <c r="C102" t="s">
        <v>88</v>
      </c>
      <c r="D102">
        <v>3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x14ac:dyDescent="0.25">
      <c r="A103" t="s">
        <v>91</v>
      </c>
      <c r="B103" t="s">
        <v>86</v>
      </c>
      <c r="C103" t="s">
        <v>88</v>
      </c>
      <c r="D103">
        <v>4</v>
      </c>
      <c r="E103">
        <v>3</v>
      </c>
      <c r="F103">
        <v>3</v>
      </c>
      <c r="G103">
        <v>2</v>
      </c>
      <c r="H103">
        <v>13</v>
      </c>
      <c r="I103">
        <v>0</v>
      </c>
    </row>
    <row r="104" spans="1:9" x14ac:dyDescent="0.25">
      <c r="A104" t="s">
        <v>91</v>
      </c>
      <c r="B104" t="s">
        <v>86</v>
      </c>
      <c r="C104" t="s">
        <v>88</v>
      </c>
      <c r="D104">
        <v>5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x14ac:dyDescent="0.25">
      <c r="A105" t="s">
        <v>91</v>
      </c>
      <c r="B105" t="s">
        <v>86</v>
      </c>
      <c r="C105" t="s">
        <v>88</v>
      </c>
      <c r="D105">
        <v>6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x14ac:dyDescent="0.25">
      <c r="A106" t="s">
        <v>91</v>
      </c>
      <c r="B106" t="s">
        <v>86</v>
      </c>
      <c r="C106" t="s">
        <v>88</v>
      </c>
      <c r="D106">
        <v>7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x14ac:dyDescent="0.25">
      <c r="A107" t="s">
        <v>91</v>
      </c>
      <c r="B107" t="s">
        <v>86</v>
      </c>
      <c r="C107" t="s">
        <v>89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x14ac:dyDescent="0.25">
      <c r="A108" t="s">
        <v>91</v>
      </c>
      <c r="B108" t="s">
        <v>86</v>
      </c>
      <c r="C108" t="s">
        <v>89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x14ac:dyDescent="0.25">
      <c r="A109" t="s">
        <v>91</v>
      </c>
      <c r="B109" t="s">
        <v>86</v>
      </c>
      <c r="C109" t="s">
        <v>89</v>
      </c>
      <c r="D109">
        <v>3</v>
      </c>
      <c r="E109">
        <v>1</v>
      </c>
      <c r="F109">
        <v>8</v>
      </c>
      <c r="G109">
        <v>2</v>
      </c>
      <c r="H109">
        <v>11</v>
      </c>
      <c r="I109">
        <v>6</v>
      </c>
    </row>
    <row r="110" spans="1:9" x14ac:dyDescent="0.25">
      <c r="A110" t="s">
        <v>91</v>
      </c>
      <c r="B110" t="s">
        <v>86</v>
      </c>
      <c r="C110" t="s">
        <v>89</v>
      </c>
      <c r="D110">
        <v>4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x14ac:dyDescent="0.25">
      <c r="A111" t="s">
        <v>91</v>
      </c>
      <c r="B111" t="s">
        <v>86</v>
      </c>
      <c r="C111" t="s">
        <v>89</v>
      </c>
      <c r="D111">
        <v>5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x14ac:dyDescent="0.25">
      <c r="A112" t="s">
        <v>91</v>
      </c>
      <c r="B112" t="s">
        <v>86</v>
      </c>
      <c r="C112" t="s">
        <v>89</v>
      </c>
      <c r="D112">
        <v>6</v>
      </c>
      <c r="E112">
        <v>1</v>
      </c>
      <c r="F112">
        <v>1</v>
      </c>
      <c r="G112">
        <v>1</v>
      </c>
      <c r="H112">
        <v>4</v>
      </c>
      <c r="I112">
        <v>2</v>
      </c>
    </row>
    <row r="113" spans="1:9" x14ac:dyDescent="0.25">
      <c r="A113" t="s">
        <v>91</v>
      </c>
      <c r="B113" t="s">
        <v>86</v>
      </c>
      <c r="C113" t="s">
        <v>89</v>
      </c>
      <c r="D113">
        <v>7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x14ac:dyDescent="0.25">
      <c r="A114" t="s">
        <v>91</v>
      </c>
      <c r="B114" t="s">
        <v>86</v>
      </c>
      <c r="C114" t="s">
        <v>87</v>
      </c>
      <c r="D114">
        <v>8</v>
      </c>
      <c r="E114">
        <v>1</v>
      </c>
      <c r="F114">
        <v>1</v>
      </c>
      <c r="G114">
        <v>0</v>
      </c>
      <c r="H114">
        <v>1</v>
      </c>
      <c r="I114">
        <v>0</v>
      </c>
    </row>
    <row r="115" spans="1:9" x14ac:dyDescent="0.25">
      <c r="A115" t="s">
        <v>91</v>
      </c>
      <c r="B115" t="s">
        <v>86</v>
      </c>
      <c r="C115" t="s">
        <v>87</v>
      </c>
      <c r="D115">
        <v>9</v>
      </c>
      <c r="E115">
        <v>1</v>
      </c>
      <c r="F115">
        <v>1</v>
      </c>
      <c r="G115">
        <v>0</v>
      </c>
      <c r="H115">
        <v>5</v>
      </c>
      <c r="I115">
        <v>0</v>
      </c>
    </row>
    <row r="116" spans="1:9" x14ac:dyDescent="0.25">
      <c r="A116" t="s">
        <v>91</v>
      </c>
      <c r="B116" t="s">
        <v>86</v>
      </c>
      <c r="C116" t="s">
        <v>87</v>
      </c>
      <c r="D116">
        <v>10</v>
      </c>
      <c r="E116">
        <v>1</v>
      </c>
      <c r="F116">
        <v>3</v>
      </c>
      <c r="G116">
        <v>2</v>
      </c>
      <c r="H116">
        <v>8</v>
      </c>
      <c r="I116">
        <v>2</v>
      </c>
    </row>
    <row r="117" spans="1:9" x14ac:dyDescent="0.25">
      <c r="A117" t="s">
        <v>91</v>
      </c>
      <c r="B117" t="s">
        <v>86</v>
      </c>
      <c r="C117" t="s">
        <v>88</v>
      </c>
      <c r="D117">
        <v>8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x14ac:dyDescent="0.25">
      <c r="A118" t="s">
        <v>91</v>
      </c>
      <c r="B118" t="s">
        <v>86</v>
      </c>
      <c r="C118" t="s">
        <v>88</v>
      </c>
      <c r="D118">
        <v>9</v>
      </c>
      <c r="E118">
        <v>1</v>
      </c>
      <c r="F118">
        <v>1</v>
      </c>
      <c r="G118">
        <v>1</v>
      </c>
      <c r="H118">
        <v>0</v>
      </c>
      <c r="I118">
        <v>0</v>
      </c>
    </row>
    <row r="119" spans="1:9" x14ac:dyDescent="0.25">
      <c r="A119" t="s">
        <v>91</v>
      </c>
      <c r="B119" t="s">
        <v>86</v>
      </c>
      <c r="C119" t="s">
        <v>88</v>
      </c>
      <c r="D119">
        <v>10</v>
      </c>
      <c r="E119">
        <v>1</v>
      </c>
      <c r="F119">
        <v>3</v>
      </c>
      <c r="G119">
        <v>2</v>
      </c>
      <c r="H119">
        <v>6</v>
      </c>
      <c r="I119">
        <v>0</v>
      </c>
    </row>
    <row r="120" spans="1:9" x14ac:dyDescent="0.25">
      <c r="A120" t="s">
        <v>91</v>
      </c>
      <c r="B120" t="s">
        <v>86</v>
      </c>
      <c r="C120" t="s">
        <v>89</v>
      </c>
      <c r="D120">
        <v>8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x14ac:dyDescent="0.25">
      <c r="A121" t="s">
        <v>91</v>
      </c>
      <c r="B121" t="s">
        <v>86</v>
      </c>
      <c r="C121" t="s">
        <v>89</v>
      </c>
      <c r="D121">
        <v>9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x14ac:dyDescent="0.25">
      <c r="A122" t="s">
        <v>91</v>
      </c>
      <c r="B122" t="s">
        <v>86</v>
      </c>
      <c r="C122" t="s">
        <v>89</v>
      </c>
      <c r="D122">
        <v>10</v>
      </c>
      <c r="E122">
        <v>1</v>
      </c>
      <c r="F122">
        <v>2</v>
      </c>
      <c r="G122">
        <v>1</v>
      </c>
      <c r="H122">
        <v>0</v>
      </c>
      <c r="I12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D194-31D4-4A03-922C-9814CF571453}">
  <dimension ref="A1:F45"/>
  <sheetViews>
    <sheetView topLeftCell="A28" workbookViewId="0">
      <selection activeCell="E2" sqref="E2"/>
    </sheetView>
  </sheetViews>
  <sheetFormatPr defaultRowHeight="15.75" x14ac:dyDescent="0.25"/>
  <sheetData>
    <row r="1" spans="1:6" x14ac:dyDescent="0.25">
      <c r="A1" t="s">
        <v>112</v>
      </c>
    </row>
    <row r="2" spans="1:6" x14ac:dyDescent="0.25">
      <c r="A2" t="s">
        <v>106</v>
      </c>
      <c r="B2" t="s">
        <v>51</v>
      </c>
      <c r="C2" t="s">
        <v>107</v>
      </c>
      <c r="D2" t="s">
        <v>108</v>
      </c>
      <c r="E2" t="s">
        <v>167</v>
      </c>
      <c r="F2" t="s">
        <v>109</v>
      </c>
    </row>
    <row r="3" spans="1:6" x14ac:dyDescent="0.25">
      <c r="A3" t="s">
        <v>104</v>
      </c>
      <c r="B3">
        <v>1</v>
      </c>
      <c r="C3">
        <v>2</v>
      </c>
      <c r="D3">
        <v>2</v>
      </c>
      <c r="E3">
        <f>D3+2</f>
        <v>4</v>
      </c>
      <c r="F3" t="s">
        <v>110</v>
      </c>
    </row>
    <row r="4" spans="1:6" x14ac:dyDescent="0.25">
      <c r="A4" t="s">
        <v>104</v>
      </c>
      <c r="B4">
        <v>1</v>
      </c>
      <c r="C4">
        <v>1</v>
      </c>
      <c r="D4">
        <v>5</v>
      </c>
      <c r="E4">
        <f>D4+2</f>
        <v>7</v>
      </c>
      <c r="F4" t="s">
        <v>110</v>
      </c>
    </row>
    <row r="5" spans="1:6" x14ac:dyDescent="0.25">
      <c r="A5" t="s">
        <v>104</v>
      </c>
      <c r="B5">
        <v>2</v>
      </c>
      <c r="C5">
        <v>2</v>
      </c>
      <c r="D5">
        <v>2</v>
      </c>
      <c r="E5">
        <f>D5+2</f>
        <v>4</v>
      </c>
      <c r="F5" t="s">
        <v>110</v>
      </c>
    </row>
    <row r="6" spans="1:6" x14ac:dyDescent="0.25">
      <c r="A6" t="s">
        <v>104</v>
      </c>
      <c r="B6">
        <v>2</v>
      </c>
      <c r="C6">
        <v>1</v>
      </c>
      <c r="D6">
        <v>7</v>
      </c>
      <c r="E6">
        <f>D6+2</f>
        <v>9</v>
      </c>
      <c r="F6" t="s">
        <v>110</v>
      </c>
    </row>
    <row r="7" spans="1:6" x14ac:dyDescent="0.25">
      <c r="A7" t="s">
        <v>104</v>
      </c>
      <c r="B7">
        <v>3</v>
      </c>
      <c r="C7">
        <v>2</v>
      </c>
      <c r="D7">
        <v>5</v>
      </c>
      <c r="E7">
        <f>D7+2</f>
        <v>7</v>
      </c>
      <c r="F7" t="s">
        <v>110</v>
      </c>
    </row>
    <row r="8" spans="1:6" x14ac:dyDescent="0.25">
      <c r="A8" t="s">
        <v>104</v>
      </c>
      <c r="B8">
        <v>3</v>
      </c>
      <c r="C8">
        <v>1</v>
      </c>
      <c r="D8">
        <v>9</v>
      </c>
      <c r="E8">
        <f>D8+2</f>
        <v>11</v>
      </c>
      <c r="F8" t="s">
        <v>110</v>
      </c>
    </row>
    <row r="9" spans="1:6" x14ac:dyDescent="0.25">
      <c r="A9" t="s">
        <v>104</v>
      </c>
      <c r="B9">
        <v>4</v>
      </c>
      <c r="C9">
        <v>1</v>
      </c>
      <c r="D9">
        <v>3</v>
      </c>
      <c r="E9">
        <f>D9+2</f>
        <v>5</v>
      </c>
      <c r="F9" t="s">
        <v>110</v>
      </c>
    </row>
    <row r="10" spans="1:6" x14ac:dyDescent="0.25">
      <c r="A10" t="s">
        <v>104</v>
      </c>
      <c r="B10">
        <v>4</v>
      </c>
      <c r="C10">
        <v>1</v>
      </c>
      <c r="D10">
        <v>5</v>
      </c>
      <c r="E10">
        <f>D10+2</f>
        <v>7</v>
      </c>
      <c r="F10" t="s">
        <v>110</v>
      </c>
    </row>
    <row r="11" spans="1:6" x14ac:dyDescent="0.25">
      <c r="A11" t="s">
        <v>104</v>
      </c>
      <c r="B11">
        <v>4</v>
      </c>
      <c r="C11">
        <v>1</v>
      </c>
      <c r="D11">
        <v>11</v>
      </c>
      <c r="E11">
        <f>D11+2</f>
        <v>13</v>
      </c>
      <c r="F11" t="s">
        <v>110</v>
      </c>
    </row>
    <row r="12" spans="1:6" x14ac:dyDescent="0.25">
      <c r="A12" t="s">
        <v>104</v>
      </c>
      <c r="B12">
        <v>5</v>
      </c>
      <c r="C12">
        <v>2</v>
      </c>
      <c r="D12">
        <v>2</v>
      </c>
      <c r="E12">
        <f>D12+2</f>
        <v>4</v>
      </c>
      <c r="F12" t="s">
        <v>110</v>
      </c>
    </row>
    <row r="13" spans="1:6" x14ac:dyDescent="0.25">
      <c r="A13" t="s">
        <v>104</v>
      </c>
      <c r="B13">
        <v>5</v>
      </c>
      <c r="C13">
        <v>1</v>
      </c>
      <c r="D13">
        <v>9</v>
      </c>
      <c r="E13">
        <f>D13+2</f>
        <v>11</v>
      </c>
      <c r="F13" t="s">
        <v>110</v>
      </c>
    </row>
    <row r="14" spans="1:6" x14ac:dyDescent="0.25">
      <c r="A14" t="s">
        <v>104</v>
      </c>
      <c r="B14">
        <v>6</v>
      </c>
      <c r="C14">
        <v>1</v>
      </c>
      <c r="D14">
        <v>7</v>
      </c>
      <c r="E14">
        <f>D14+2</f>
        <v>9</v>
      </c>
      <c r="F14" t="s">
        <v>110</v>
      </c>
    </row>
    <row r="15" spans="1:6" x14ac:dyDescent="0.25">
      <c r="A15" t="s">
        <v>104</v>
      </c>
      <c r="B15">
        <v>6</v>
      </c>
      <c r="C15">
        <v>2</v>
      </c>
      <c r="D15">
        <v>1</v>
      </c>
      <c r="E15">
        <f>D15+2</f>
        <v>3</v>
      </c>
      <c r="F15" t="s">
        <v>110</v>
      </c>
    </row>
    <row r="16" spans="1:6" x14ac:dyDescent="0.25">
      <c r="A16" t="s">
        <v>104</v>
      </c>
      <c r="B16">
        <v>7</v>
      </c>
      <c r="C16">
        <v>1</v>
      </c>
      <c r="D16">
        <v>5</v>
      </c>
      <c r="E16">
        <f>D16+2</f>
        <v>7</v>
      </c>
      <c r="F16" t="s">
        <v>110</v>
      </c>
    </row>
    <row r="17" spans="1:6" x14ac:dyDescent="0.25">
      <c r="A17" t="s">
        <v>104</v>
      </c>
      <c r="B17">
        <v>7</v>
      </c>
      <c r="C17">
        <v>1</v>
      </c>
      <c r="D17">
        <v>9</v>
      </c>
      <c r="E17">
        <f>D17+2</f>
        <v>11</v>
      </c>
      <c r="F17" t="s">
        <v>110</v>
      </c>
    </row>
    <row r="18" spans="1:6" x14ac:dyDescent="0.25">
      <c r="A18" t="s">
        <v>104</v>
      </c>
      <c r="B18">
        <v>7</v>
      </c>
      <c r="C18">
        <v>1</v>
      </c>
      <c r="D18">
        <v>1</v>
      </c>
      <c r="E18">
        <f>D18+2</f>
        <v>3</v>
      </c>
      <c r="F18" t="s">
        <v>110</v>
      </c>
    </row>
    <row r="19" spans="1:6" x14ac:dyDescent="0.25">
      <c r="A19" t="s">
        <v>104</v>
      </c>
      <c r="B19">
        <v>8</v>
      </c>
      <c r="C19">
        <v>3</v>
      </c>
      <c r="D19">
        <v>10</v>
      </c>
      <c r="E19">
        <f>D19+2</f>
        <v>12</v>
      </c>
      <c r="F19" t="s">
        <v>110</v>
      </c>
    </row>
    <row r="20" spans="1:6" x14ac:dyDescent="0.25">
      <c r="A20" t="s">
        <v>104</v>
      </c>
      <c r="B20">
        <v>9</v>
      </c>
      <c r="C20">
        <v>1</v>
      </c>
      <c r="D20">
        <v>1</v>
      </c>
      <c r="E20">
        <f>D20+2</f>
        <v>3</v>
      </c>
      <c r="F20" t="s">
        <v>110</v>
      </c>
    </row>
    <row r="21" spans="1:6" x14ac:dyDescent="0.25">
      <c r="A21" t="s">
        <v>104</v>
      </c>
      <c r="B21">
        <v>9</v>
      </c>
      <c r="C21">
        <v>1</v>
      </c>
      <c r="D21">
        <v>4</v>
      </c>
      <c r="E21">
        <f>D21+2</f>
        <v>6</v>
      </c>
      <c r="F21" t="s">
        <v>110</v>
      </c>
    </row>
    <row r="22" spans="1:6" x14ac:dyDescent="0.25">
      <c r="A22" t="s">
        <v>104</v>
      </c>
      <c r="B22">
        <v>9</v>
      </c>
      <c r="C22">
        <v>1</v>
      </c>
      <c r="D22">
        <v>10</v>
      </c>
      <c r="E22">
        <f>D22+2</f>
        <v>12</v>
      </c>
      <c r="F22" t="s">
        <v>110</v>
      </c>
    </row>
    <row r="23" spans="1:6" x14ac:dyDescent="0.25">
      <c r="A23" t="s">
        <v>104</v>
      </c>
      <c r="B23">
        <v>10</v>
      </c>
      <c r="C23">
        <v>1</v>
      </c>
      <c r="D23">
        <v>11</v>
      </c>
      <c r="E23">
        <f>D23+2</f>
        <v>13</v>
      </c>
      <c r="F23" t="s">
        <v>110</v>
      </c>
    </row>
    <row r="24" spans="1:6" x14ac:dyDescent="0.25">
      <c r="A24" t="s">
        <v>104</v>
      </c>
      <c r="B24">
        <v>10</v>
      </c>
      <c r="C24">
        <v>1</v>
      </c>
      <c r="D24">
        <v>12</v>
      </c>
      <c r="E24">
        <f>D24+2</f>
        <v>14</v>
      </c>
      <c r="F24" t="s">
        <v>110</v>
      </c>
    </row>
    <row r="25" spans="1:6" x14ac:dyDescent="0.25">
      <c r="A25" t="s">
        <v>104</v>
      </c>
      <c r="B25">
        <v>10</v>
      </c>
      <c r="C25">
        <v>1</v>
      </c>
      <c r="D25">
        <v>13</v>
      </c>
      <c r="E25">
        <f>D25+2</f>
        <v>15</v>
      </c>
      <c r="F25" t="s">
        <v>110</v>
      </c>
    </row>
    <row r="26" spans="1:6" x14ac:dyDescent="0.25">
      <c r="A26" t="s">
        <v>111</v>
      </c>
      <c r="B26">
        <v>1</v>
      </c>
      <c r="C26">
        <v>2</v>
      </c>
      <c r="D26">
        <v>4</v>
      </c>
      <c r="E26">
        <f>D26+2</f>
        <v>6</v>
      </c>
      <c r="F26" t="s">
        <v>110</v>
      </c>
    </row>
    <row r="27" spans="1:6" x14ac:dyDescent="0.25">
      <c r="A27" t="s">
        <v>111</v>
      </c>
      <c r="B27">
        <v>1</v>
      </c>
      <c r="C27">
        <v>1</v>
      </c>
      <c r="D27">
        <v>5</v>
      </c>
      <c r="E27">
        <f>D27+2</f>
        <v>7</v>
      </c>
      <c r="F27" t="s">
        <v>110</v>
      </c>
    </row>
    <row r="28" spans="1:6" x14ac:dyDescent="0.25">
      <c r="A28" t="s">
        <v>111</v>
      </c>
      <c r="B28">
        <v>2</v>
      </c>
      <c r="C28">
        <v>3</v>
      </c>
      <c r="D28">
        <v>4</v>
      </c>
      <c r="E28">
        <f>D28+2</f>
        <v>6</v>
      </c>
      <c r="F28" t="s">
        <v>110</v>
      </c>
    </row>
    <row r="29" spans="1:6" x14ac:dyDescent="0.25">
      <c r="A29" t="s">
        <v>111</v>
      </c>
      <c r="B29">
        <v>3</v>
      </c>
      <c r="C29">
        <v>3</v>
      </c>
      <c r="D29">
        <v>4</v>
      </c>
      <c r="E29">
        <f>D29+2</f>
        <v>6</v>
      </c>
      <c r="F29" t="s">
        <v>110</v>
      </c>
    </row>
    <row r="30" spans="1:6" x14ac:dyDescent="0.25">
      <c r="A30" t="s">
        <v>111</v>
      </c>
      <c r="B30">
        <v>4</v>
      </c>
      <c r="C30">
        <v>2</v>
      </c>
      <c r="D30">
        <v>2</v>
      </c>
      <c r="E30">
        <f>D30+2</f>
        <v>4</v>
      </c>
      <c r="F30" t="s">
        <v>110</v>
      </c>
    </row>
    <row r="31" spans="1:6" x14ac:dyDescent="0.25">
      <c r="A31" t="s">
        <v>111</v>
      </c>
      <c r="B31">
        <v>4</v>
      </c>
      <c r="C31">
        <v>1</v>
      </c>
      <c r="D31">
        <v>7</v>
      </c>
      <c r="E31">
        <f>D31+2</f>
        <v>9</v>
      </c>
      <c r="F31" t="s">
        <v>110</v>
      </c>
    </row>
    <row r="32" spans="1:6" x14ac:dyDescent="0.25">
      <c r="A32" t="s">
        <v>111</v>
      </c>
      <c r="B32">
        <v>5</v>
      </c>
      <c r="C32">
        <v>1</v>
      </c>
      <c r="D32">
        <v>3</v>
      </c>
      <c r="E32">
        <f>D32+2</f>
        <v>5</v>
      </c>
      <c r="F32" t="s">
        <v>110</v>
      </c>
    </row>
    <row r="33" spans="1:6" x14ac:dyDescent="0.25">
      <c r="A33" t="s">
        <v>111</v>
      </c>
      <c r="B33">
        <v>5</v>
      </c>
      <c r="C33">
        <v>2</v>
      </c>
      <c r="D33">
        <v>4</v>
      </c>
      <c r="E33">
        <f>D33+2</f>
        <v>6</v>
      </c>
      <c r="F33" t="s">
        <v>110</v>
      </c>
    </row>
    <row r="34" spans="1:6" x14ac:dyDescent="0.25">
      <c r="A34" t="s">
        <v>111</v>
      </c>
      <c r="B34">
        <v>6</v>
      </c>
      <c r="C34">
        <v>3</v>
      </c>
      <c r="D34">
        <v>5</v>
      </c>
      <c r="E34">
        <f>D34+2</f>
        <v>7</v>
      </c>
      <c r="F34" t="s">
        <v>110</v>
      </c>
    </row>
    <row r="35" spans="1:6" x14ac:dyDescent="0.25">
      <c r="A35" t="s">
        <v>111</v>
      </c>
      <c r="B35">
        <v>7</v>
      </c>
      <c r="C35">
        <v>1</v>
      </c>
      <c r="D35">
        <v>4</v>
      </c>
      <c r="E35">
        <f>D35+2</f>
        <v>6</v>
      </c>
      <c r="F35" t="s">
        <v>110</v>
      </c>
    </row>
    <row r="36" spans="1:6" x14ac:dyDescent="0.25">
      <c r="A36" t="s">
        <v>111</v>
      </c>
      <c r="B36">
        <v>7</v>
      </c>
      <c r="C36">
        <v>1</v>
      </c>
      <c r="D36">
        <v>5</v>
      </c>
      <c r="E36">
        <f>D36+2</f>
        <v>7</v>
      </c>
      <c r="F36" t="s">
        <v>110</v>
      </c>
    </row>
    <row r="37" spans="1:6" x14ac:dyDescent="0.25">
      <c r="A37" t="s">
        <v>111</v>
      </c>
      <c r="B37">
        <v>7</v>
      </c>
      <c r="C37">
        <v>1</v>
      </c>
      <c r="D37">
        <v>7</v>
      </c>
      <c r="E37">
        <f>D37+2</f>
        <v>9</v>
      </c>
      <c r="F37" t="s">
        <v>110</v>
      </c>
    </row>
    <row r="38" spans="1:6" x14ac:dyDescent="0.25">
      <c r="A38" t="s">
        <v>111</v>
      </c>
      <c r="B38">
        <v>8</v>
      </c>
      <c r="C38">
        <v>1</v>
      </c>
      <c r="D38">
        <v>1</v>
      </c>
      <c r="E38">
        <f>D38+2</f>
        <v>3</v>
      </c>
      <c r="F38" t="s">
        <v>110</v>
      </c>
    </row>
    <row r="39" spans="1:6" x14ac:dyDescent="0.25">
      <c r="A39" t="s">
        <v>111</v>
      </c>
      <c r="B39">
        <v>8</v>
      </c>
      <c r="C39">
        <v>3</v>
      </c>
      <c r="D39">
        <v>1</v>
      </c>
      <c r="E39">
        <f>D39+2</f>
        <v>3</v>
      </c>
      <c r="F39" t="s">
        <v>110</v>
      </c>
    </row>
    <row r="40" spans="1:6" x14ac:dyDescent="0.25">
      <c r="A40" t="s">
        <v>111</v>
      </c>
      <c r="B40">
        <v>8</v>
      </c>
      <c r="C40">
        <v>7</v>
      </c>
      <c r="D40">
        <v>1</v>
      </c>
      <c r="E40">
        <f>D40+2</f>
        <v>3</v>
      </c>
      <c r="F40" t="s">
        <v>110</v>
      </c>
    </row>
    <row r="41" spans="1:6" x14ac:dyDescent="0.25">
      <c r="A41" t="s">
        <v>111</v>
      </c>
      <c r="B41">
        <v>9</v>
      </c>
      <c r="C41">
        <v>1</v>
      </c>
      <c r="D41">
        <v>1</v>
      </c>
      <c r="E41">
        <f>D41+2</f>
        <v>3</v>
      </c>
      <c r="F41" t="s">
        <v>110</v>
      </c>
    </row>
    <row r="42" spans="1:6" x14ac:dyDescent="0.25">
      <c r="A42" t="s">
        <v>111</v>
      </c>
      <c r="B42">
        <v>9</v>
      </c>
      <c r="C42">
        <v>1</v>
      </c>
      <c r="D42">
        <v>4</v>
      </c>
      <c r="E42">
        <f>D42+2</f>
        <v>6</v>
      </c>
      <c r="F42" t="s">
        <v>110</v>
      </c>
    </row>
    <row r="43" spans="1:6" x14ac:dyDescent="0.25">
      <c r="A43" t="s">
        <v>111</v>
      </c>
      <c r="B43">
        <v>9</v>
      </c>
      <c r="C43">
        <v>1</v>
      </c>
      <c r="D43">
        <v>8</v>
      </c>
      <c r="E43">
        <f>D43+2</f>
        <v>10</v>
      </c>
      <c r="F43" t="s">
        <v>110</v>
      </c>
    </row>
    <row r="44" spans="1:6" x14ac:dyDescent="0.25">
      <c r="A44" t="s">
        <v>111</v>
      </c>
      <c r="B44">
        <v>10</v>
      </c>
      <c r="C44">
        <v>2</v>
      </c>
      <c r="D44">
        <v>6</v>
      </c>
      <c r="E44">
        <f>D44+2</f>
        <v>8</v>
      </c>
      <c r="F44" t="s">
        <v>110</v>
      </c>
    </row>
    <row r="45" spans="1:6" x14ac:dyDescent="0.25">
      <c r="A45" t="s">
        <v>111</v>
      </c>
      <c r="B45">
        <v>10</v>
      </c>
      <c r="C45">
        <v>1</v>
      </c>
      <c r="D45">
        <v>12</v>
      </c>
      <c r="E45">
        <f>D45+2</f>
        <v>14</v>
      </c>
      <c r="F45" t="s">
        <v>110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4FFF-CAC2-48F1-83BB-6FB316360949}">
  <dimension ref="A1:J22"/>
  <sheetViews>
    <sheetView workbookViewId="0">
      <selection activeCell="J2" sqref="J2"/>
    </sheetView>
  </sheetViews>
  <sheetFormatPr defaultRowHeight="15.75" x14ac:dyDescent="0.25"/>
  <sheetData>
    <row r="1" spans="1:10" x14ac:dyDescent="0.25">
      <c r="A1" t="s">
        <v>93</v>
      </c>
    </row>
    <row r="2" spans="1:10" x14ac:dyDescent="0.25">
      <c r="A2" t="s">
        <v>47</v>
      </c>
      <c r="B2" t="s">
        <v>94</v>
      </c>
      <c r="C2" t="s">
        <v>95</v>
      </c>
      <c r="D2" t="s">
        <v>52</v>
      </c>
      <c r="E2" t="s">
        <v>96</v>
      </c>
      <c r="F2" t="s">
        <v>54</v>
      </c>
      <c r="G2" t="s">
        <v>55</v>
      </c>
      <c r="H2" t="s">
        <v>97</v>
      </c>
      <c r="I2" t="s">
        <v>98</v>
      </c>
      <c r="J2" t="s">
        <v>179</v>
      </c>
    </row>
    <row r="3" spans="1:10" x14ac:dyDescent="0.25">
      <c r="A3" t="s">
        <v>85</v>
      </c>
      <c r="B3" t="s">
        <v>99</v>
      </c>
      <c r="C3">
        <v>30</v>
      </c>
      <c r="D3">
        <v>22</v>
      </c>
      <c r="E3">
        <v>3</v>
      </c>
      <c r="F3">
        <v>0</v>
      </c>
      <c r="G3">
        <v>3</v>
      </c>
      <c r="H3">
        <v>25</v>
      </c>
      <c r="I3">
        <v>12</v>
      </c>
      <c r="J3">
        <v>0</v>
      </c>
    </row>
    <row r="4" spans="1:10" x14ac:dyDescent="0.25">
      <c r="A4" t="s">
        <v>85</v>
      </c>
      <c r="B4" t="s">
        <v>99</v>
      </c>
      <c r="C4">
        <v>30</v>
      </c>
      <c r="D4">
        <v>4</v>
      </c>
      <c r="E4">
        <v>6</v>
      </c>
      <c r="F4">
        <v>3</v>
      </c>
      <c r="G4">
        <v>9</v>
      </c>
      <c r="H4">
        <v>13</v>
      </c>
      <c r="I4">
        <v>69.230769230769226</v>
      </c>
      <c r="J4">
        <v>33.333333333333329</v>
      </c>
    </row>
    <row r="5" spans="1:10" x14ac:dyDescent="0.25">
      <c r="A5" t="s">
        <v>85</v>
      </c>
      <c r="B5" t="s">
        <v>99</v>
      </c>
      <c r="C5">
        <v>30</v>
      </c>
      <c r="D5">
        <v>4</v>
      </c>
      <c r="E5">
        <v>1</v>
      </c>
      <c r="F5">
        <v>1</v>
      </c>
      <c r="G5">
        <v>2</v>
      </c>
      <c r="H5">
        <v>6</v>
      </c>
      <c r="I5">
        <v>33.333333333333329</v>
      </c>
      <c r="J5">
        <v>50</v>
      </c>
    </row>
    <row r="6" spans="1:10" x14ac:dyDescent="0.25">
      <c r="A6" t="s">
        <v>85</v>
      </c>
      <c r="B6" t="s">
        <v>99</v>
      </c>
      <c r="C6">
        <v>30</v>
      </c>
      <c r="D6">
        <v>21</v>
      </c>
      <c r="E6">
        <v>4</v>
      </c>
      <c r="F6">
        <v>4</v>
      </c>
      <c r="G6">
        <v>8</v>
      </c>
      <c r="H6">
        <v>29</v>
      </c>
      <c r="I6">
        <v>27.586206896551722</v>
      </c>
      <c r="J6">
        <v>50</v>
      </c>
    </row>
    <row r="7" spans="1:10" x14ac:dyDescent="0.25">
      <c r="A7" t="s">
        <v>85</v>
      </c>
      <c r="B7" t="s">
        <v>99</v>
      </c>
      <c r="C7">
        <v>30</v>
      </c>
      <c r="D7">
        <v>13</v>
      </c>
      <c r="E7">
        <v>3</v>
      </c>
      <c r="F7">
        <v>1</v>
      </c>
      <c r="G7">
        <v>4</v>
      </c>
      <c r="H7">
        <v>17</v>
      </c>
      <c r="I7">
        <v>23.52941176470588</v>
      </c>
      <c r="J7">
        <v>25</v>
      </c>
    </row>
    <row r="8" spans="1:10" x14ac:dyDescent="0.25">
      <c r="A8" t="s">
        <v>85</v>
      </c>
      <c r="B8" t="s">
        <v>99</v>
      </c>
      <c r="C8">
        <v>30</v>
      </c>
      <c r="D8">
        <v>1</v>
      </c>
      <c r="E8">
        <v>3</v>
      </c>
      <c r="F8">
        <v>3</v>
      </c>
      <c r="G8">
        <v>6</v>
      </c>
      <c r="H8">
        <v>7</v>
      </c>
      <c r="I8">
        <v>85.714285714285708</v>
      </c>
      <c r="J8">
        <v>50</v>
      </c>
    </row>
    <row r="9" spans="1:10" x14ac:dyDescent="0.25">
      <c r="A9" t="s">
        <v>85</v>
      </c>
      <c r="B9" t="s">
        <v>99</v>
      </c>
      <c r="C9">
        <v>30</v>
      </c>
      <c r="D9">
        <v>7</v>
      </c>
      <c r="E9">
        <v>5</v>
      </c>
      <c r="F9">
        <v>9</v>
      </c>
      <c r="G9">
        <v>14</v>
      </c>
      <c r="H9">
        <v>21</v>
      </c>
      <c r="I9">
        <v>66.666666666666657</v>
      </c>
      <c r="J9">
        <v>64.285714285714292</v>
      </c>
    </row>
    <row r="10" spans="1:10" x14ac:dyDescent="0.25">
      <c r="A10" t="s">
        <v>85</v>
      </c>
      <c r="B10" t="s">
        <v>99</v>
      </c>
      <c r="C10">
        <v>30</v>
      </c>
      <c r="D10">
        <v>12</v>
      </c>
      <c r="E10">
        <v>3</v>
      </c>
      <c r="F10">
        <v>2</v>
      </c>
      <c r="G10">
        <v>5</v>
      </c>
      <c r="H10">
        <v>17</v>
      </c>
      <c r="I10">
        <v>29.411764705882355</v>
      </c>
      <c r="J10">
        <v>40</v>
      </c>
    </row>
    <row r="11" spans="1:10" x14ac:dyDescent="0.25">
      <c r="A11" t="s">
        <v>85</v>
      </c>
      <c r="B11" t="s">
        <v>99</v>
      </c>
      <c r="C11">
        <v>30</v>
      </c>
      <c r="D11">
        <v>11</v>
      </c>
      <c r="E11">
        <v>0</v>
      </c>
      <c r="F11">
        <v>0</v>
      </c>
      <c r="G11">
        <v>0</v>
      </c>
      <c r="H11">
        <v>11</v>
      </c>
      <c r="I11">
        <v>0</v>
      </c>
      <c r="J11">
        <v>0</v>
      </c>
    </row>
    <row r="12" spans="1:10" x14ac:dyDescent="0.25">
      <c r="A12" t="s">
        <v>85</v>
      </c>
      <c r="B12" t="s">
        <v>99</v>
      </c>
      <c r="C12">
        <v>30</v>
      </c>
      <c r="D12">
        <v>11</v>
      </c>
      <c r="E12">
        <v>10</v>
      </c>
      <c r="F12">
        <v>8</v>
      </c>
      <c r="G12">
        <v>18</v>
      </c>
      <c r="H12">
        <v>29</v>
      </c>
      <c r="I12">
        <v>62.068965517241381</v>
      </c>
      <c r="J12">
        <v>44.444444444444443</v>
      </c>
    </row>
    <row r="13" spans="1:10" x14ac:dyDescent="0.25">
      <c r="A13" t="s">
        <v>85</v>
      </c>
      <c r="B13" t="s">
        <v>100</v>
      </c>
      <c r="C13">
        <v>30</v>
      </c>
      <c r="D13">
        <v>5</v>
      </c>
      <c r="E13">
        <v>22</v>
      </c>
      <c r="F13">
        <v>3</v>
      </c>
      <c r="G13">
        <v>25</v>
      </c>
      <c r="H13">
        <v>30</v>
      </c>
      <c r="I13">
        <v>83.333333333333343</v>
      </c>
      <c r="J13">
        <v>12</v>
      </c>
    </row>
    <row r="14" spans="1:10" x14ac:dyDescent="0.25">
      <c r="A14" t="s">
        <v>85</v>
      </c>
      <c r="B14" t="s">
        <v>100</v>
      </c>
      <c r="C14">
        <v>30</v>
      </c>
      <c r="D14">
        <v>8</v>
      </c>
      <c r="E14">
        <v>11</v>
      </c>
      <c r="F14">
        <v>11</v>
      </c>
      <c r="G14">
        <v>22</v>
      </c>
      <c r="H14">
        <v>30</v>
      </c>
      <c r="I14">
        <v>73.333333333333329</v>
      </c>
      <c r="J14">
        <v>50</v>
      </c>
    </row>
    <row r="15" spans="1:10" x14ac:dyDescent="0.25">
      <c r="A15" t="s">
        <v>85</v>
      </c>
      <c r="B15" t="s">
        <v>100</v>
      </c>
      <c r="C15">
        <v>30</v>
      </c>
      <c r="D15">
        <v>10</v>
      </c>
      <c r="E15">
        <v>13</v>
      </c>
      <c r="F15">
        <v>5</v>
      </c>
      <c r="G15">
        <v>18</v>
      </c>
      <c r="H15">
        <v>28</v>
      </c>
      <c r="I15">
        <v>64.285714285714292</v>
      </c>
      <c r="J15">
        <v>27.777777777777779</v>
      </c>
    </row>
    <row r="16" spans="1:10" x14ac:dyDescent="0.25">
      <c r="A16" t="s">
        <v>85</v>
      </c>
      <c r="B16" t="s">
        <v>100</v>
      </c>
      <c r="C16">
        <v>30</v>
      </c>
      <c r="D16">
        <v>9</v>
      </c>
      <c r="E16">
        <v>10</v>
      </c>
      <c r="F16">
        <v>11</v>
      </c>
      <c r="G16">
        <v>21</v>
      </c>
      <c r="H16">
        <v>30</v>
      </c>
      <c r="I16">
        <v>70</v>
      </c>
      <c r="J16">
        <v>52.380952380952387</v>
      </c>
    </row>
    <row r="17" spans="1:10" x14ac:dyDescent="0.25">
      <c r="A17" t="s">
        <v>85</v>
      </c>
      <c r="B17" t="s">
        <v>100</v>
      </c>
      <c r="C17">
        <v>30</v>
      </c>
      <c r="D17">
        <v>23</v>
      </c>
      <c r="E17">
        <v>6</v>
      </c>
      <c r="F17">
        <v>3</v>
      </c>
      <c r="G17">
        <v>9</v>
      </c>
      <c r="H17">
        <v>32</v>
      </c>
      <c r="I17">
        <v>28.125</v>
      </c>
      <c r="J17">
        <v>33.333333333333329</v>
      </c>
    </row>
    <row r="18" spans="1:10" x14ac:dyDescent="0.25">
      <c r="A18" t="s">
        <v>85</v>
      </c>
      <c r="B18" t="s">
        <v>100</v>
      </c>
      <c r="C18">
        <v>30</v>
      </c>
      <c r="D18">
        <v>13</v>
      </c>
      <c r="E18">
        <v>10</v>
      </c>
      <c r="F18">
        <v>9</v>
      </c>
      <c r="G18">
        <v>19</v>
      </c>
      <c r="H18">
        <v>32</v>
      </c>
      <c r="I18">
        <v>59.375</v>
      </c>
      <c r="J18">
        <v>47.368421052631575</v>
      </c>
    </row>
    <row r="19" spans="1:10" x14ac:dyDescent="0.25">
      <c r="A19" t="s">
        <v>85</v>
      </c>
      <c r="B19" t="s">
        <v>100</v>
      </c>
      <c r="C19">
        <v>30</v>
      </c>
      <c r="D19">
        <v>11</v>
      </c>
      <c r="E19">
        <v>9</v>
      </c>
      <c r="F19">
        <v>6</v>
      </c>
      <c r="G19">
        <v>15</v>
      </c>
      <c r="H19">
        <v>26</v>
      </c>
      <c r="I19">
        <v>57.692307692307686</v>
      </c>
      <c r="J19">
        <v>40</v>
      </c>
    </row>
    <row r="20" spans="1:10" x14ac:dyDescent="0.25">
      <c r="A20" t="s">
        <v>85</v>
      </c>
      <c r="B20" t="s">
        <v>100</v>
      </c>
      <c r="C20">
        <v>30</v>
      </c>
      <c r="D20">
        <v>4</v>
      </c>
      <c r="E20">
        <v>2</v>
      </c>
      <c r="F20">
        <v>6</v>
      </c>
      <c r="G20">
        <v>8</v>
      </c>
      <c r="H20">
        <v>12</v>
      </c>
      <c r="I20">
        <v>66.666666666666657</v>
      </c>
      <c r="J20">
        <v>75</v>
      </c>
    </row>
    <row r="21" spans="1:10" x14ac:dyDescent="0.25">
      <c r="A21" t="s">
        <v>85</v>
      </c>
      <c r="B21" t="s">
        <v>100</v>
      </c>
      <c r="C21">
        <v>30</v>
      </c>
      <c r="D21">
        <v>7</v>
      </c>
      <c r="E21">
        <v>20</v>
      </c>
      <c r="F21">
        <v>3</v>
      </c>
      <c r="G21">
        <v>23</v>
      </c>
      <c r="H21">
        <v>30</v>
      </c>
      <c r="I21">
        <v>76.666666666666671</v>
      </c>
      <c r="J21">
        <v>13.043478260869565</v>
      </c>
    </row>
    <row r="22" spans="1:10" x14ac:dyDescent="0.25">
      <c r="A22" t="s">
        <v>85</v>
      </c>
      <c r="B22" t="s">
        <v>100</v>
      </c>
      <c r="C22">
        <v>30</v>
      </c>
      <c r="D22">
        <v>8</v>
      </c>
      <c r="E22">
        <v>5</v>
      </c>
      <c r="F22">
        <v>3</v>
      </c>
      <c r="G22">
        <v>8</v>
      </c>
      <c r="H22">
        <v>16</v>
      </c>
      <c r="I22">
        <v>50</v>
      </c>
      <c r="J22">
        <v>37.5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6630D-B79A-427D-A791-6CE5129AED39}">
  <dimension ref="A1:J22"/>
  <sheetViews>
    <sheetView workbookViewId="0">
      <selection activeCell="L37" sqref="L37:L38"/>
    </sheetView>
  </sheetViews>
  <sheetFormatPr defaultRowHeight="15.75" x14ac:dyDescent="0.25"/>
  <sheetData>
    <row r="1" spans="1:10" x14ac:dyDescent="0.25">
      <c r="A1" t="s">
        <v>101</v>
      </c>
    </row>
    <row r="2" spans="1:10" x14ac:dyDescent="0.25">
      <c r="A2" t="s">
        <v>47</v>
      </c>
      <c r="B2" t="s">
        <v>94</v>
      </c>
      <c r="C2" t="s">
        <v>95</v>
      </c>
      <c r="D2" t="s">
        <v>52</v>
      </c>
      <c r="E2" t="s">
        <v>96</v>
      </c>
      <c r="F2" t="s">
        <v>54</v>
      </c>
      <c r="G2" t="s">
        <v>55</v>
      </c>
      <c r="H2" t="s">
        <v>97</v>
      </c>
      <c r="I2" t="s">
        <v>98</v>
      </c>
      <c r="J2" t="s">
        <v>179</v>
      </c>
    </row>
    <row r="3" spans="1:10" x14ac:dyDescent="0.25">
      <c r="A3" t="s">
        <v>91</v>
      </c>
      <c r="B3" t="s">
        <v>99</v>
      </c>
      <c r="C3">
        <v>60</v>
      </c>
      <c r="D3">
        <v>17</v>
      </c>
      <c r="E3">
        <v>1</v>
      </c>
      <c r="F3">
        <v>2</v>
      </c>
      <c r="G3">
        <v>3</v>
      </c>
      <c r="H3">
        <v>20</v>
      </c>
      <c r="I3">
        <v>15</v>
      </c>
      <c r="J3">
        <v>66.666666666666657</v>
      </c>
    </row>
    <row r="4" spans="1:10" x14ac:dyDescent="0.25">
      <c r="A4" t="s">
        <v>91</v>
      </c>
      <c r="B4" t="s">
        <v>99</v>
      </c>
      <c r="C4">
        <v>60</v>
      </c>
      <c r="D4">
        <v>8</v>
      </c>
      <c r="E4">
        <v>3</v>
      </c>
      <c r="F4">
        <v>2</v>
      </c>
      <c r="G4">
        <v>5</v>
      </c>
      <c r="H4">
        <v>13</v>
      </c>
      <c r="I4">
        <v>38.461538461538467</v>
      </c>
      <c r="J4">
        <v>40</v>
      </c>
    </row>
    <row r="5" spans="1:10" x14ac:dyDescent="0.25">
      <c r="A5" t="s">
        <v>91</v>
      </c>
      <c r="B5" t="s">
        <v>99</v>
      </c>
      <c r="C5">
        <v>60</v>
      </c>
      <c r="D5">
        <v>17</v>
      </c>
      <c r="E5">
        <v>5</v>
      </c>
      <c r="F5">
        <v>10</v>
      </c>
      <c r="G5">
        <v>15</v>
      </c>
      <c r="H5">
        <v>32</v>
      </c>
      <c r="I5">
        <v>46.875</v>
      </c>
      <c r="J5">
        <v>66.666666666666657</v>
      </c>
    </row>
    <row r="6" spans="1:10" x14ac:dyDescent="0.25">
      <c r="A6" t="s">
        <v>91</v>
      </c>
      <c r="B6" t="s">
        <v>99</v>
      </c>
      <c r="C6">
        <v>60</v>
      </c>
      <c r="D6">
        <v>12</v>
      </c>
      <c r="E6">
        <v>1</v>
      </c>
      <c r="F6">
        <v>1</v>
      </c>
      <c r="G6">
        <v>2</v>
      </c>
      <c r="H6">
        <v>14</v>
      </c>
      <c r="I6">
        <v>14.285714285714285</v>
      </c>
      <c r="J6">
        <v>50</v>
      </c>
    </row>
    <row r="7" spans="1:10" x14ac:dyDescent="0.25">
      <c r="A7" t="s">
        <v>91</v>
      </c>
      <c r="B7" t="s">
        <v>99</v>
      </c>
      <c r="C7">
        <v>60</v>
      </c>
      <c r="D7">
        <v>5</v>
      </c>
      <c r="E7">
        <v>3</v>
      </c>
      <c r="F7">
        <v>1</v>
      </c>
      <c r="G7">
        <v>4</v>
      </c>
      <c r="H7">
        <v>9</v>
      </c>
      <c r="I7">
        <v>44.444444444444443</v>
      </c>
      <c r="J7">
        <v>25</v>
      </c>
    </row>
    <row r="8" spans="1:10" x14ac:dyDescent="0.25">
      <c r="A8" t="s">
        <v>91</v>
      </c>
      <c r="B8" t="s">
        <v>99</v>
      </c>
      <c r="C8">
        <v>60</v>
      </c>
      <c r="D8">
        <v>14</v>
      </c>
      <c r="E8">
        <v>6</v>
      </c>
      <c r="F8">
        <v>11</v>
      </c>
      <c r="G8">
        <v>17</v>
      </c>
      <c r="H8">
        <v>31</v>
      </c>
      <c r="I8">
        <v>54.838709677419352</v>
      </c>
      <c r="J8">
        <v>64.705882352941174</v>
      </c>
    </row>
    <row r="9" spans="1:10" x14ac:dyDescent="0.25">
      <c r="A9" t="s">
        <v>91</v>
      </c>
      <c r="B9" t="s">
        <v>99</v>
      </c>
      <c r="C9">
        <v>60</v>
      </c>
      <c r="D9">
        <v>8</v>
      </c>
      <c r="E9">
        <v>8</v>
      </c>
      <c r="F9">
        <v>7</v>
      </c>
      <c r="G9">
        <v>15</v>
      </c>
      <c r="H9">
        <v>23</v>
      </c>
      <c r="I9">
        <v>65.217391304347828</v>
      </c>
      <c r="J9">
        <v>46.666666666666664</v>
      </c>
    </row>
    <row r="10" spans="1:10" x14ac:dyDescent="0.25">
      <c r="A10" t="s">
        <v>91</v>
      </c>
      <c r="B10" t="s">
        <v>99</v>
      </c>
      <c r="C10">
        <v>60</v>
      </c>
      <c r="D10">
        <v>12</v>
      </c>
      <c r="E10">
        <v>11</v>
      </c>
      <c r="F10">
        <v>8</v>
      </c>
      <c r="G10">
        <v>19</v>
      </c>
      <c r="H10">
        <v>31</v>
      </c>
      <c r="I10">
        <v>61.29032258064516</v>
      </c>
      <c r="J10">
        <v>42.105263157894733</v>
      </c>
    </row>
    <row r="11" spans="1:10" x14ac:dyDescent="0.25">
      <c r="A11" t="s">
        <v>91</v>
      </c>
      <c r="B11" t="s">
        <v>99</v>
      </c>
      <c r="C11">
        <v>60</v>
      </c>
      <c r="D11">
        <v>17</v>
      </c>
      <c r="E11">
        <v>0</v>
      </c>
      <c r="F11">
        <v>1</v>
      </c>
      <c r="G11">
        <v>1</v>
      </c>
      <c r="H11">
        <v>18</v>
      </c>
      <c r="I11">
        <v>5.5555555555555554</v>
      </c>
      <c r="J11">
        <v>100</v>
      </c>
    </row>
    <row r="12" spans="1:10" x14ac:dyDescent="0.25">
      <c r="A12" t="s">
        <v>91</v>
      </c>
      <c r="B12" t="s">
        <v>99</v>
      </c>
      <c r="C12">
        <v>60</v>
      </c>
      <c r="D12">
        <v>25</v>
      </c>
      <c r="E12">
        <v>16</v>
      </c>
      <c r="F12">
        <v>7</v>
      </c>
      <c r="G12">
        <v>23</v>
      </c>
      <c r="H12">
        <v>48</v>
      </c>
      <c r="I12">
        <v>47.916666666666671</v>
      </c>
      <c r="J12">
        <v>30.434782608695656</v>
      </c>
    </row>
    <row r="13" spans="1:10" x14ac:dyDescent="0.25">
      <c r="A13" t="s">
        <v>91</v>
      </c>
      <c r="B13" t="s">
        <v>100</v>
      </c>
      <c r="C13">
        <v>60</v>
      </c>
      <c r="D13">
        <v>41</v>
      </c>
      <c r="E13">
        <v>0</v>
      </c>
      <c r="F13">
        <v>1</v>
      </c>
      <c r="G13">
        <v>1</v>
      </c>
      <c r="H13">
        <v>42</v>
      </c>
      <c r="I13">
        <v>2.3809523809523809</v>
      </c>
      <c r="J13">
        <v>100</v>
      </c>
    </row>
    <row r="14" spans="1:10" x14ac:dyDescent="0.25">
      <c r="A14" t="s">
        <v>91</v>
      </c>
      <c r="B14" t="s">
        <v>100</v>
      </c>
      <c r="C14">
        <v>60</v>
      </c>
      <c r="D14">
        <v>72</v>
      </c>
      <c r="E14">
        <v>1</v>
      </c>
      <c r="F14">
        <v>0</v>
      </c>
      <c r="G14">
        <v>1</v>
      </c>
      <c r="H14">
        <v>73</v>
      </c>
      <c r="I14">
        <v>1.3698630136986301</v>
      </c>
      <c r="J14">
        <v>0</v>
      </c>
    </row>
    <row r="15" spans="1:10" x14ac:dyDescent="0.25">
      <c r="A15" t="s">
        <v>91</v>
      </c>
      <c r="B15" t="s">
        <v>100</v>
      </c>
      <c r="C15">
        <v>60</v>
      </c>
      <c r="D15">
        <v>41</v>
      </c>
      <c r="E15">
        <v>7</v>
      </c>
      <c r="F15">
        <v>4</v>
      </c>
      <c r="G15">
        <v>11</v>
      </c>
      <c r="H15">
        <v>52</v>
      </c>
      <c r="I15">
        <v>21.153846153846153</v>
      </c>
      <c r="J15">
        <v>36.363636363636367</v>
      </c>
    </row>
    <row r="16" spans="1:10" x14ac:dyDescent="0.25">
      <c r="A16" t="s">
        <v>91</v>
      </c>
      <c r="B16" t="s">
        <v>100</v>
      </c>
      <c r="C16">
        <v>60</v>
      </c>
      <c r="D16">
        <v>19</v>
      </c>
      <c r="E16">
        <v>40</v>
      </c>
      <c r="F16">
        <v>3</v>
      </c>
      <c r="G16">
        <v>43</v>
      </c>
      <c r="H16">
        <v>62</v>
      </c>
      <c r="I16">
        <v>69.354838709677423</v>
      </c>
      <c r="J16">
        <v>6.9767441860465116</v>
      </c>
    </row>
    <row r="17" spans="1:10" x14ac:dyDescent="0.25">
      <c r="A17" t="s">
        <v>91</v>
      </c>
      <c r="B17" t="s">
        <v>100</v>
      </c>
      <c r="C17">
        <v>60</v>
      </c>
      <c r="D17">
        <v>33</v>
      </c>
      <c r="E17">
        <v>6</v>
      </c>
      <c r="F17">
        <v>0</v>
      </c>
      <c r="G17">
        <v>6</v>
      </c>
      <c r="H17">
        <v>39</v>
      </c>
      <c r="I17">
        <v>15.384615384615385</v>
      </c>
      <c r="J17">
        <v>0</v>
      </c>
    </row>
    <row r="18" spans="1:10" x14ac:dyDescent="0.25">
      <c r="A18" t="s">
        <v>91</v>
      </c>
      <c r="B18" t="s">
        <v>100</v>
      </c>
      <c r="C18">
        <v>60</v>
      </c>
      <c r="D18">
        <v>16</v>
      </c>
      <c r="E18">
        <v>5</v>
      </c>
      <c r="F18">
        <v>0</v>
      </c>
      <c r="G18">
        <v>5</v>
      </c>
      <c r="H18">
        <v>21</v>
      </c>
      <c r="I18">
        <v>23.809523809523807</v>
      </c>
      <c r="J18">
        <v>0</v>
      </c>
    </row>
    <row r="19" spans="1:10" x14ac:dyDescent="0.25">
      <c r="A19" t="s">
        <v>91</v>
      </c>
      <c r="B19" t="s">
        <v>100</v>
      </c>
      <c r="C19">
        <v>60</v>
      </c>
      <c r="D19">
        <v>43</v>
      </c>
      <c r="E19">
        <v>12</v>
      </c>
      <c r="F19">
        <v>12</v>
      </c>
      <c r="G19">
        <v>24</v>
      </c>
      <c r="H19">
        <v>67</v>
      </c>
      <c r="I19">
        <v>35.820895522388057</v>
      </c>
      <c r="J19">
        <v>50</v>
      </c>
    </row>
    <row r="20" spans="1:10" x14ac:dyDescent="0.25">
      <c r="A20" t="s">
        <v>91</v>
      </c>
      <c r="B20" t="s">
        <v>100</v>
      </c>
      <c r="C20">
        <v>60</v>
      </c>
      <c r="D20">
        <v>22</v>
      </c>
      <c r="E20">
        <v>5</v>
      </c>
      <c r="F20">
        <v>3</v>
      </c>
      <c r="G20">
        <v>8</v>
      </c>
      <c r="H20">
        <v>30</v>
      </c>
      <c r="I20">
        <v>26.666666666666668</v>
      </c>
      <c r="J20">
        <v>37.5</v>
      </c>
    </row>
    <row r="21" spans="1:10" x14ac:dyDescent="0.25">
      <c r="A21" t="s">
        <v>91</v>
      </c>
      <c r="B21" t="s">
        <v>100</v>
      </c>
      <c r="C21">
        <v>60</v>
      </c>
      <c r="D21">
        <v>15</v>
      </c>
      <c r="E21">
        <v>36</v>
      </c>
      <c r="F21">
        <v>18</v>
      </c>
      <c r="G21">
        <v>54</v>
      </c>
      <c r="H21">
        <v>69</v>
      </c>
      <c r="I21">
        <v>78.260869565217391</v>
      </c>
      <c r="J21">
        <v>33.333333333333329</v>
      </c>
    </row>
    <row r="22" spans="1:10" x14ac:dyDescent="0.25">
      <c r="A22" t="s">
        <v>91</v>
      </c>
      <c r="B22" t="s">
        <v>100</v>
      </c>
      <c r="C22">
        <v>60</v>
      </c>
      <c r="D22">
        <v>9</v>
      </c>
      <c r="E22">
        <v>21</v>
      </c>
      <c r="F22">
        <v>22</v>
      </c>
      <c r="G22">
        <v>43</v>
      </c>
      <c r="H22">
        <v>52</v>
      </c>
      <c r="I22">
        <v>82.692307692307693</v>
      </c>
      <c r="J22">
        <v>51.162790697674424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57D4-B762-40BD-8C12-971CC04DBE5F}">
  <dimension ref="A1:E42"/>
  <sheetViews>
    <sheetView topLeftCell="A19" workbookViewId="0">
      <selection activeCell="E3" sqref="E3"/>
    </sheetView>
  </sheetViews>
  <sheetFormatPr defaultRowHeight="15.75" x14ac:dyDescent="0.25"/>
  <sheetData>
    <row r="1" spans="1:5" x14ac:dyDescent="0.25">
      <c r="A1" t="s">
        <v>105</v>
      </c>
    </row>
    <row r="2" spans="1:5" x14ac:dyDescent="0.25">
      <c r="A2" t="s">
        <v>47</v>
      </c>
      <c r="B2" t="s">
        <v>102</v>
      </c>
      <c r="C2" t="s">
        <v>95</v>
      </c>
      <c r="D2" t="s">
        <v>52</v>
      </c>
      <c r="E2" t="s">
        <v>180</v>
      </c>
    </row>
    <row r="3" spans="1:5" x14ac:dyDescent="0.25">
      <c r="A3" t="s">
        <v>91</v>
      </c>
      <c r="B3" t="s">
        <v>103</v>
      </c>
      <c r="C3">
        <v>60</v>
      </c>
      <c r="D3">
        <v>17</v>
      </c>
      <c r="E3">
        <f>(D3*100)/C3</f>
        <v>28.333333333333332</v>
      </c>
    </row>
    <row r="4" spans="1:5" x14ac:dyDescent="0.25">
      <c r="A4" t="s">
        <v>91</v>
      </c>
      <c r="B4" t="s">
        <v>103</v>
      </c>
      <c r="C4">
        <v>60</v>
      </c>
      <c r="D4">
        <v>8</v>
      </c>
      <c r="E4">
        <f>(D4*100)/C4</f>
        <v>13.333333333333334</v>
      </c>
    </row>
    <row r="5" spans="1:5" x14ac:dyDescent="0.25">
      <c r="A5" t="s">
        <v>91</v>
      </c>
      <c r="B5" t="s">
        <v>103</v>
      </c>
      <c r="C5">
        <v>60</v>
      </c>
      <c r="D5">
        <v>17</v>
      </c>
      <c r="E5">
        <f>(D5*100)/C5</f>
        <v>28.333333333333332</v>
      </c>
    </row>
    <row r="6" spans="1:5" x14ac:dyDescent="0.25">
      <c r="A6" t="s">
        <v>91</v>
      </c>
      <c r="B6" t="s">
        <v>103</v>
      </c>
      <c r="C6">
        <v>60</v>
      </c>
      <c r="D6">
        <v>12</v>
      </c>
      <c r="E6">
        <f>(D6*100)/C6</f>
        <v>20</v>
      </c>
    </row>
    <row r="7" spans="1:5" x14ac:dyDescent="0.25">
      <c r="A7" t="s">
        <v>91</v>
      </c>
      <c r="B7" t="s">
        <v>103</v>
      </c>
      <c r="C7">
        <v>60</v>
      </c>
      <c r="D7">
        <v>5</v>
      </c>
      <c r="E7">
        <f>(D7*100)/C7</f>
        <v>8.3333333333333339</v>
      </c>
    </row>
    <row r="8" spans="1:5" x14ac:dyDescent="0.25">
      <c r="A8" t="s">
        <v>91</v>
      </c>
      <c r="B8" t="s">
        <v>103</v>
      </c>
      <c r="C8">
        <v>60</v>
      </c>
      <c r="D8">
        <v>14</v>
      </c>
      <c r="E8">
        <f>(D8*100)/C8</f>
        <v>23.333333333333332</v>
      </c>
    </row>
    <row r="9" spans="1:5" x14ac:dyDescent="0.25">
      <c r="A9" t="s">
        <v>91</v>
      </c>
      <c r="B9" t="s">
        <v>103</v>
      </c>
      <c r="C9">
        <v>60</v>
      </c>
      <c r="D9">
        <v>8</v>
      </c>
      <c r="E9">
        <f>(D9*100)/C9</f>
        <v>13.333333333333334</v>
      </c>
    </row>
    <row r="10" spans="1:5" x14ac:dyDescent="0.25">
      <c r="A10" t="s">
        <v>91</v>
      </c>
      <c r="B10" t="s">
        <v>103</v>
      </c>
      <c r="C10">
        <v>60</v>
      </c>
      <c r="D10">
        <v>12</v>
      </c>
      <c r="E10">
        <f>(D10*100)/C10</f>
        <v>20</v>
      </c>
    </row>
    <row r="11" spans="1:5" x14ac:dyDescent="0.25">
      <c r="A11" t="s">
        <v>91</v>
      </c>
      <c r="B11" t="s">
        <v>103</v>
      </c>
      <c r="C11">
        <v>60</v>
      </c>
      <c r="D11">
        <v>17</v>
      </c>
      <c r="E11">
        <f>(D11*100)/C11</f>
        <v>28.333333333333332</v>
      </c>
    </row>
    <row r="12" spans="1:5" x14ac:dyDescent="0.25">
      <c r="A12" t="s">
        <v>91</v>
      </c>
      <c r="B12" t="s">
        <v>103</v>
      </c>
      <c r="C12">
        <v>60</v>
      </c>
      <c r="D12">
        <v>25</v>
      </c>
      <c r="E12">
        <f>(D12*100)/C12</f>
        <v>41.666666666666664</v>
      </c>
    </row>
    <row r="13" spans="1:5" x14ac:dyDescent="0.25">
      <c r="A13" t="s">
        <v>91</v>
      </c>
      <c r="B13" t="s">
        <v>100</v>
      </c>
      <c r="C13">
        <v>60</v>
      </c>
      <c r="D13">
        <v>41</v>
      </c>
      <c r="E13">
        <f>(D13*100)/C13</f>
        <v>68.333333333333329</v>
      </c>
    </row>
    <row r="14" spans="1:5" x14ac:dyDescent="0.25">
      <c r="A14" t="s">
        <v>91</v>
      </c>
      <c r="B14" t="s">
        <v>100</v>
      </c>
      <c r="C14">
        <v>60</v>
      </c>
      <c r="D14">
        <v>45</v>
      </c>
      <c r="E14">
        <f>(D14*100)/C14</f>
        <v>75</v>
      </c>
    </row>
    <row r="15" spans="1:5" x14ac:dyDescent="0.25">
      <c r="A15" t="s">
        <v>91</v>
      </c>
      <c r="B15" t="s">
        <v>100</v>
      </c>
      <c r="C15">
        <v>60</v>
      </c>
      <c r="D15">
        <v>41</v>
      </c>
      <c r="E15">
        <f>(D15*100)/C15</f>
        <v>68.333333333333329</v>
      </c>
    </row>
    <row r="16" spans="1:5" x14ac:dyDescent="0.25">
      <c r="A16" t="s">
        <v>91</v>
      </c>
      <c r="B16" t="s">
        <v>100</v>
      </c>
      <c r="C16">
        <v>60</v>
      </c>
      <c r="D16">
        <v>15</v>
      </c>
      <c r="E16">
        <f>(D16*100)/C16</f>
        <v>25</v>
      </c>
    </row>
    <row r="17" spans="1:5" x14ac:dyDescent="0.25">
      <c r="A17" t="s">
        <v>91</v>
      </c>
      <c r="B17" t="s">
        <v>100</v>
      </c>
      <c r="C17">
        <v>60</v>
      </c>
      <c r="D17">
        <v>33</v>
      </c>
      <c r="E17">
        <f>(D17*100)/C17</f>
        <v>55</v>
      </c>
    </row>
    <row r="18" spans="1:5" x14ac:dyDescent="0.25">
      <c r="A18" t="s">
        <v>91</v>
      </c>
      <c r="B18" t="s">
        <v>100</v>
      </c>
      <c r="C18">
        <v>60</v>
      </c>
      <c r="D18">
        <v>16</v>
      </c>
      <c r="E18">
        <f>(D18*100)/C18</f>
        <v>26.666666666666668</v>
      </c>
    </row>
    <row r="19" spans="1:5" x14ac:dyDescent="0.25">
      <c r="A19" t="s">
        <v>91</v>
      </c>
      <c r="B19" t="s">
        <v>100</v>
      </c>
      <c r="C19">
        <v>60</v>
      </c>
      <c r="D19">
        <v>25</v>
      </c>
      <c r="E19">
        <f>(D19*100)/C19</f>
        <v>41.666666666666664</v>
      </c>
    </row>
    <row r="20" spans="1:5" x14ac:dyDescent="0.25">
      <c r="A20" t="s">
        <v>91</v>
      </c>
      <c r="B20" t="s">
        <v>100</v>
      </c>
      <c r="C20">
        <v>60</v>
      </c>
      <c r="D20">
        <v>22</v>
      </c>
      <c r="E20">
        <f>(D20*100)/C20</f>
        <v>36.666666666666664</v>
      </c>
    </row>
    <row r="21" spans="1:5" x14ac:dyDescent="0.25">
      <c r="A21" t="s">
        <v>91</v>
      </c>
      <c r="B21" t="s">
        <v>100</v>
      </c>
      <c r="C21">
        <v>60</v>
      </c>
      <c r="D21">
        <v>5</v>
      </c>
      <c r="E21">
        <f>(D21*100)/C21</f>
        <v>8.3333333333333339</v>
      </c>
    </row>
    <row r="22" spans="1:5" x14ac:dyDescent="0.25">
      <c r="A22" t="s">
        <v>91</v>
      </c>
      <c r="B22" t="s">
        <v>100</v>
      </c>
      <c r="C22">
        <v>60</v>
      </c>
      <c r="D22">
        <v>9</v>
      </c>
      <c r="E22">
        <f>(D22*100)/C22</f>
        <v>15</v>
      </c>
    </row>
    <row r="23" spans="1:5" x14ac:dyDescent="0.25">
      <c r="A23" t="s">
        <v>104</v>
      </c>
      <c r="B23" t="s">
        <v>100</v>
      </c>
      <c r="C23">
        <v>60</v>
      </c>
      <c r="D23">
        <v>40</v>
      </c>
      <c r="E23">
        <f>(D23*100)/C23</f>
        <v>66.666666666666671</v>
      </c>
    </row>
    <row r="24" spans="1:5" x14ac:dyDescent="0.25">
      <c r="A24" t="s">
        <v>104</v>
      </c>
      <c r="B24" t="s">
        <v>100</v>
      </c>
      <c r="C24">
        <v>60</v>
      </c>
      <c r="D24">
        <v>36</v>
      </c>
      <c r="E24">
        <f>(D24*100)/C24</f>
        <v>60</v>
      </c>
    </row>
    <row r="25" spans="1:5" x14ac:dyDescent="0.25">
      <c r="A25" t="s">
        <v>104</v>
      </c>
      <c r="B25" t="s">
        <v>100</v>
      </c>
      <c r="C25">
        <v>60</v>
      </c>
      <c r="D25">
        <v>36</v>
      </c>
      <c r="E25">
        <f>(D25*100)/C25</f>
        <v>60</v>
      </c>
    </row>
    <row r="26" spans="1:5" x14ac:dyDescent="0.25">
      <c r="A26" t="s">
        <v>104</v>
      </c>
      <c r="B26" t="s">
        <v>100</v>
      </c>
      <c r="C26">
        <v>60</v>
      </c>
      <c r="D26">
        <v>33</v>
      </c>
      <c r="E26">
        <f>(D26*100)/C26</f>
        <v>55</v>
      </c>
    </row>
    <row r="27" spans="1:5" x14ac:dyDescent="0.25">
      <c r="A27" t="s">
        <v>104</v>
      </c>
      <c r="B27" t="s">
        <v>100</v>
      </c>
      <c r="C27">
        <v>60</v>
      </c>
      <c r="D27">
        <v>40</v>
      </c>
      <c r="E27">
        <f>(D27*100)/C27</f>
        <v>66.666666666666671</v>
      </c>
    </row>
    <row r="28" spans="1:5" x14ac:dyDescent="0.25">
      <c r="A28" t="s">
        <v>104</v>
      </c>
      <c r="B28" t="s">
        <v>100</v>
      </c>
      <c r="C28">
        <v>60</v>
      </c>
      <c r="D28">
        <v>55</v>
      </c>
      <c r="E28">
        <f>(D28*100)/C28</f>
        <v>91.666666666666671</v>
      </c>
    </row>
    <row r="29" spans="1:5" x14ac:dyDescent="0.25">
      <c r="A29" t="s">
        <v>104</v>
      </c>
      <c r="B29" t="s">
        <v>100</v>
      </c>
      <c r="C29">
        <v>60</v>
      </c>
      <c r="D29">
        <v>43</v>
      </c>
      <c r="E29">
        <f>(D29*100)/C29</f>
        <v>71.666666666666671</v>
      </c>
    </row>
    <row r="30" spans="1:5" x14ac:dyDescent="0.25">
      <c r="A30" t="s">
        <v>104</v>
      </c>
      <c r="B30" t="s">
        <v>100</v>
      </c>
      <c r="C30">
        <v>60</v>
      </c>
      <c r="D30">
        <v>40</v>
      </c>
      <c r="E30">
        <f>(D30*100)/C30</f>
        <v>66.666666666666671</v>
      </c>
    </row>
    <row r="31" spans="1:5" x14ac:dyDescent="0.25">
      <c r="A31" t="s">
        <v>104</v>
      </c>
      <c r="B31" t="s">
        <v>100</v>
      </c>
      <c r="C31">
        <v>60</v>
      </c>
      <c r="D31">
        <v>30</v>
      </c>
      <c r="E31">
        <f>(D31*100)/C31</f>
        <v>50</v>
      </c>
    </row>
    <row r="32" spans="1:5" x14ac:dyDescent="0.25">
      <c r="A32" t="s">
        <v>104</v>
      </c>
      <c r="B32" t="s">
        <v>100</v>
      </c>
      <c r="C32">
        <v>60</v>
      </c>
      <c r="D32">
        <v>54</v>
      </c>
      <c r="E32">
        <f>(D32*100)/C32</f>
        <v>90</v>
      </c>
    </row>
    <row r="33" spans="1:5" x14ac:dyDescent="0.25">
      <c r="A33" t="s">
        <v>104</v>
      </c>
      <c r="B33" t="s">
        <v>103</v>
      </c>
      <c r="C33">
        <v>60</v>
      </c>
      <c r="D33">
        <v>13</v>
      </c>
      <c r="E33">
        <f>(D33*100)/C33</f>
        <v>21.666666666666668</v>
      </c>
    </row>
    <row r="34" spans="1:5" x14ac:dyDescent="0.25">
      <c r="A34" t="s">
        <v>104</v>
      </c>
      <c r="B34" t="s">
        <v>103</v>
      </c>
      <c r="C34">
        <v>60</v>
      </c>
      <c r="D34">
        <v>26</v>
      </c>
      <c r="E34">
        <f>(D34*100)/C34</f>
        <v>43.333333333333336</v>
      </c>
    </row>
    <row r="35" spans="1:5" x14ac:dyDescent="0.25">
      <c r="A35" t="s">
        <v>104</v>
      </c>
      <c r="B35" t="s">
        <v>103</v>
      </c>
      <c r="C35">
        <v>60</v>
      </c>
      <c r="D35">
        <v>30</v>
      </c>
      <c r="E35">
        <f>(D35*100)/C35</f>
        <v>50</v>
      </c>
    </row>
    <row r="36" spans="1:5" x14ac:dyDescent="0.25">
      <c r="A36" t="s">
        <v>104</v>
      </c>
      <c r="B36" t="s">
        <v>103</v>
      </c>
      <c r="C36">
        <v>60</v>
      </c>
      <c r="D36">
        <v>6</v>
      </c>
      <c r="E36">
        <f>(D36*100)/C36</f>
        <v>10</v>
      </c>
    </row>
    <row r="37" spans="1:5" x14ac:dyDescent="0.25">
      <c r="A37" t="s">
        <v>104</v>
      </c>
      <c r="B37" t="s">
        <v>103</v>
      </c>
      <c r="C37">
        <v>60</v>
      </c>
      <c r="D37">
        <v>15</v>
      </c>
      <c r="E37">
        <f>(D37*100)/C37</f>
        <v>25</v>
      </c>
    </row>
    <row r="38" spans="1:5" x14ac:dyDescent="0.25">
      <c r="A38" t="s">
        <v>104</v>
      </c>
      <c r="B38" t="s">
        <v>103</v>
      </c>
      <c r="C38">
        <v>60</v>
      </c>
      <c r="D38">
        <v>32</v>
      </c>
      <c r="E38">
        <f>(D38*100)/C38</f>
        <v>53.333333333333336</v>
      </c>
    </row>
    <row r="39" spans="1:5" x14ac:dyDescent="0.25">
      <c r="A39" t="s">
        <v>104</v>
      </c>
      <c r="B39" t="s">
        <v>103</v>
      </c>
      <c r="C39">
        <v>60</v>
      </c>
      <c r="D39">
        <v>22</v>
      </c>
      <c r="E39">
        <f>(D39*100)/C39</f>
        <v>36.666666666666664</v>
      </c>
    </row>
    <row r="40" spans="1:5" x14ac:dyDescent="0.25">
      <c r="A40" t="s">
        <v>104</v>
      </c>
      <c r="B40" t="s">
        <v>103</v>
      </c>
      <c r="C40">
        <v>60</v>
      </c>
      <c r="D40">
        <v>21</v>
      </c>
      <c r="E40">
        <f>(D40*100)/C40</f>
        <v>35</v>
      </c>
    </row>
    <row r="41" spans="1:5" x14ac:dyDescent="0.25">
      <c r="A41" t="s">
        <v>104</v>
      </c>
      <c r="B41" t="s">
        <v>103</v>
      </c>
      <c r="C41">
        <v>60</v>
      </c>
      <c r="D41">
        <v>11</v>
      </c>
      <c r="E41">
        <f>(D41*100)/C41</f>
        <v>18.333333333333332</v>
      </c>
    </row>
    <row r="42" spans="1:5" x14ac:dyDescent="0.25">
      <c r="A42" t="s">
        <v>104</v>
      </c>
      <c r="B42" t="s">
        <v>103</v>
      </c>
      <c r="C42">
        <v>60</v>
      </c>
      <c r="D42">
        <v>10</v>
      </c>
      <c r="E42">
        <f>(D42*100)/C42</f>
        <v>16.666666666666668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zoomScale="75" zoomScaleNormal="75" workbookViewId="0">
      <selection activeCell="E5" sqref="E5"/>
    </sheetView>
  </sheetViews>
  <sheetFormatPr defaultColWidth="8.375" defaultRowHeight="15.75" x14ac:dyDescent="0.25"/>
  <cols>
    <col min="1" max="1" width="20.25" customWidth="1"/>
    <col min="2" max="2" width="15.5" customWidth="1"/>
    <col min="3" max="3" width="21.125" customWidth="1"/>
    <col min="4" max="4" width="13.25" customWidth="1"/>
    <col min="5" max="5" width="96.75" customWidth="1"/>
  </cols>
  <sheetData>
    <row r="1" spans="1:6" x14ac:dyDescent="0.25">
      <c r="A1" s="28" t="s">
        <v>163</v>
      </c>
      <c r="B1" s="29" t="s">
        <v>151</v>
      </c>
      <c r="C1" s="29" t="s">
        <v>152</v>
      </c>
      <c r="D1" s="29" t="s">
        <v>153</v>
      </c>
      <c r="E1" s="29" t="s">
        <v>5</v>
      </c>
    </row>
    <row r="2" spans="1:6" x14ac:dyDescent="0.25">
      <c r="A2" s="28" t="s">
        <v>164</v>
      </c>
      <c r="B2" s="28" t="s">
        <v>167</v>
      </c>
      <c r="C2" s="29" t="s">
        <v>154</v>
      </c>
      <c r="D2" s="29">
        <v>45</v>
      </c>
      <c r="E2" s="29" t="s">
        <v>176</v>
      </c>
      <c r="F2" s="31"/>
    </row>
    <row r="3" spans="1:6" x14ac:dyDescent="0.25">
      <c r="A3" s="28" t="s">
        <v>162</v>
      </c>
      <c r="B3" s="30" t="s">
        <v>156</v>
      </c>
      <c r="C3" s="29" t="s">
        <v>154</v>
      </c>
      <c r="D3" s="29">
        <v>20</v>
      </c>
      <c r="E3" s="29" t="s">
        <v>155</v>
      </c>
      <c r="F3" s="28"/>
    </row>
    <row r="4" spans="1:6" x14ac:dyDescent="0.25">
      <c r="A4" s="28" t="s">
        <v>162</v>
      </c>
      <c r="B4" s="30" t="s">
        <v>179</v>
      </c>
      <c r="C4" s="29" t="s">
        <v>154</v>
      </c>
      <c r="D4" s="29">
        <v>20</v>
      </c>
      <c r="E4" s="29" t="s">
        <v>168</v>
      </c>
      <c r="F4" s="28"/>
    </row>
    <row r="5" spans="1:6" x14ac:dyDescent="0.25">
      <c r="A5" s="28" t="s">
        <v>158</v>
      </c>
      <c r="B5" s="29" t="s">
        <v>157</v>
      </c>
      <c r="C5" s="29" t="s">
        <v>154</v>
      </c>
      <c r="D5" s="29">
        <v>15</v>
      </c>
      <c r="E5" s="29" t="s">
        <v>177</v>
      </c>
      <c r="F5" s="28"/>
    </row>
    <row r="6" spans="1:6" x14ac:dyDescent="0.25">
      <c r="A6" s="28" t="s">
        <v>159</v>
      </c>
      <c r="B6" s="29" t="s">
        <v>157</v>
      </c>
      <c r="C6" s="29" t="s">
        <v>154</v>
      </c>
      <c r="D6" s="29">
        <v>12</v>
      </c>
      <c r="E6" s="29" t="s">
        <v>177</v>
      </c>
    </row>
    <row r="7" spans="1:6" x14ac:dyDescent="0.25">
      <c r="A7" s="28" t="s">
        <v>160</v>
      </c>
      <c r="B7" s="29" t="s">
        <v>157</v>
      </c>
      <c r="C7" s="29" t="s">
        <v>154</v>
      </c>
      <c r="D7" s="29">
        <v>20</v>
      </c>
      <c r="E7" s="29" t="s">
        <v>177</v>
      </c>
    </row>
    <row r="8" spans="1:6" x14ac:dyDescent="0.25">
      <c r="A8" s="28" t="s">
        <v>161</v>
      </c>
      <c r="B8" s="29" t="s">
        <v>157</v>
      </c>
      <c r="C8" s="29" t="s">
        <v>154</v>
      </c>
      <c r="D8" s="29">
        <v>17</v>
      </c>
      <c r="E8" s="29" t="s">
        <v>177</v>
      </c>
    </row>
    <row r="9" spans="1:6" x14ac:dyDescent="0.25">
      <c r="A9" s="28" t="s">
        <v>165</v>
      </c>
      <c r="B9" s="29" t="s">
        <v>140</v>
      </c>
      <c r="C9" s="29" t="s">
        <v>154</v>
      </c>
      <c r="D9" s="29">
        <v>20</v>
      </c>
      <c r="E9" s="29" t="s">
        <v>169</v>
      </c>
    </row>
    <row r="10" spans="1:6" x14ac:dyDescent="0.25">
      <c r="A10" s="28" t="s">
        <v>166</v>
      </c>
      <c r="B10" s="29" t="s">
        <v>140</v>
      </c>
      <c r="C10" s="29" t="s">
        <v>154</v>
      </c>
      <c r="D10" s="29">
        <v>20</v>
      </c>
      <c r="E10" s="29" t="s">
        <v>169</v>
      </c>
    </row>
    <row r="11" spans="1:6" x14ac:dyDescent="0.25">
      <c r="A11" s="28" t="s">
        <v>170</v>
      </c>
      <c r="B11" s="29" t="s">
        <v>178</v>
      </c>
      <c r="C11" s="29" t="s">
        <v>154</v>
      </c>
      <c r="D11" s="29">
        <v>120</v>
      </c>
      <c r="E11" s="29" t="s">
        <v>175</v>
      </c>
    </row>
    <row r="12" spans="1:6" x14ac:dyDescent="0.25">
      <c r="A12" s="28" t="s">
        <v>171</v>
      </c>
      <c r="B12" s="28" t="s">
        <v>167</v>
      </c>
      <c r="C12" s="29" t="s">
        <v>154</v>
      </c>
      <c r="D12" s="29">
        <v>43</v>
      </c>
      <c r="E12" s="29" t="s">
        <v>176</v>
      </c>
    </row>
    <row r="13" spans="1:6" x14ac:dyDescent="0.25">
      <c r="A13" s="28" t="s">
        <v>172</v>
      </c>
      <c r="B13" s="30" t="s">
        <v>156</v>
      </c>
      <c r="C13" s="29" t="s">
        <v>154</v>
      </c>
      <c r="D13" s="29">
        <v>20</v>
      </c>
      <c r="E13" s="29" t="s">
        <v>155</v>
      </c>
    </row>
    <row r="14" spans="1:6" x14ac:dyDescent="0.25">
      <c r="A14" s="28" t="s">
        <v>173</v>
      </c>
      <c r="B14" s="30" t="s">
        <v>179</v>
      </c>
      <c r="C14" s="29" t="s">
        <v>154</v>
      </c>
      <c r="D14" s="29">
        <v>20</v>
      </c>
      <c r="E14" s="29" t="s">
        <v>168</v>
      </c>
    </row>
    <row r="15" spans="1:6" x14ac:dyDescent="0.25">
      <c r="A15" s="28" t="s">
        <v>174</v>
      </c>
      <c r="B15" s="29" t="s">
        <v>180</v>
      </c>
      <c r="C15" s="29" t="s">
        <v>154</v>
      </c>
      <c r="D15" s="29">
        <v>40</v>
      </c>
      <c r="E15" s="29" t="s">
        <v>181</v>
      </c>
    </row>
  </sheetData>
  <phoneticPr fontId="12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Roman,Regular"&amp;A</oddHeader>
    <oddFooter>&amp;C&amp;"Times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0"/>
  <sheetViews>
    <sheetView zoomScale="75" zoomScaleNormal="75" workbookViewId="0">
      <selection activeCell="C6" sqref="C6"/>
    </sheetView>
  </sheetViews>
  <sheetFormatPr defaultColWidth="10.5" defaultRowHeight="15.75" x14ac:dyDescent="0.25"/>
  <cols>
    <col min="2" max="2" width="18.125" customWidth="1"/>
    <col min="3" max="3" width="72.125" customWidth="1"/>
    <col min="4" max="4" width="22.75" customWidth="1"/>
  </cols>
  <sheetData>
    <row r="2" spans="2:4" x14ac:dyDescent="0.25">
      <c r="C2" s="8" t="s">
        <v>27</v>
      </c>
    </row>
    <row r="4" spans="2:4" ht="21.95" customHeight="1" x14ac:dyDescent="0.25"/>
    <row r="5" spans="2:4" ht="22.5" x14ac:dyDescent="0.3">
      <c r="B5" s="9" t="s">
        <v>28</v>
      </c>
      <c r="C5" s="10" t="s">
        <v>29</v>
      </c>
      <c r="D5" s="11" t="s">
        <v>30</v>
      </c>
    </row>
    <row r="6" spans="2:4" x14ac:dyDescent="0.25">
      <c r="B6" s="12" t="s">
        <v>46</v>
      </c>
      <c r="C6" s="13" t="s">
        <v>147</v>
      </c>
      <c r="D6" s="14"/>
    </row>
    <row r="7" spans="2:4" x14ac:dyDescent="0.25">
      <c r="B7" s="12"/>
      <c r="C7" s="13"/>
      <c r="D7" s="14"/>
    </row>
    <row r="8" spans="2:4" x14ac:dyDescent="0.25">
      <c r="B8" s="12"/>
      <c r="C8" s="13"/>
      <c r="D8" s="14"/>
    </row>
    <row r="9" spans="2:4" ht="18.75" x14ac:dyDescent="0.3">
      <c r="B9" s="15"/>
      <c r="C9" s="13"/>
      <c r="D9" s="16"/>
    </row>
    <row r="10" spans="2:4" ht="18.75" x14ac:dyDescent="0.3">
      <c r="B10" s="17"/>
      <c r="C10" s="18"/>
      <c r="D10" s="19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75" zoomScaleNormal="75" workbookViewId="0">
      <selection activeCell="E12" sqref="E12"/>
    </sheetView>
  </sheetViews>
  <sheetFormatPr defaultColWidth="10.5" defaultRowHeight="15.75" x14ac:dyDescent="0.25"/>
  <cols>
    <col min="1" max="1" width="130.125" customWidth="1"/>
  </cols>
  <sheetData>
    <row r="1" spans="1:1" x14ac:dyDescent="0.25">
      <c r="A1" s="22" t="s">
        <v>33</v>
      </c>
    </row>
  </sheetData>
  <hyperlinks>
    <hyperlink ref="A1" r:id="rId1" display="http://www.fao.org/fall-armyworm/en/" xr:uid="{D014AA8F-B997-4314-863F-06C4396BBFA2}"/>
  </hyperlinks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2"/>
  <headerFooter>
    <oddHeader>&amp;C&amp;"Times New Roman,Regular"&amp;A</oddHeader>
    <oddFooter>&amp;C&amp;"Times New Roman,Regular"Page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135"/>
  <sheetViews>
    <sheetView topLeftCell="A13" zoomScale="75" zoomScaleNormal="75" workbookViewId="0">
      <selection activeCell="E2" sqref="E2"/>
    </sheetView>
  </sheetViews>
  <sheetFormatPr defaultColWidth="10.5" defaultRowHeight="15.75" x14ac:dyDescent="0.25"/>
  <sheetData>
    <row r="1" spans="2:6" x14ac:dyDescent="0.25">
      <c r="B1" t="s">
        <v>135</v>
      </c>
    </row>
    <row r="2" spans="2:6" x14ac:dyDescent="0.25">
      <c r="B2" t="s">
        <v>78</v>
      </c>
      <c r="C2" t="s">
        <v>51</v>
      </c>
      <c r="D2" t="s">
        <v>134</v>
      </c>
      <c r="E2" t="s">
        <v>167</v>
      </c>
      <c r="F2" t="s">
        <v>109</v>
      </c>
    </row>
    <row r="3" spans="2:6" x14ac:dyDescent="0.25">
      <c r="B3" t="s">
        <v>104</v>
      </c>
      <c r="C3" t="s">
        <v>113</v>
      </c>
      <c r="D3">
        <v>1</v>
      </c>
      <c r="E3">
        <v>7</v>
      </c>
      <c r="F3" t="s">
        <v>110</v>
      </c>
    </row>
    <row r="4" spans="2:6" x14ac:dyDescent="0.25">
      <c r="B4" t="s">
        <v>104</v>
      </c>
      <c r="C4" t="s">
        <v>113</v>
      </c>
      <c r="D4">
        <v>1</v>
      </c>
      <c r="E4">
        <v>8</v>
      </c>
      <c r="F4" t="s">
        <v>110</v>
      </c>
    </row>
    <row r="5" spans="2:6" x14ac:dyDescent="0.25">
      <c r="B5" t="s">
        <v>104</v>
      </c>
      <c r="C5" t="s">
        <v>113</v>
      </c>
      <c r="D5">
        <v>1</v>
      </c>
      <c r="E5">
        <v>9</v>
      </c>
      <c r="F5" t="s">
        <v>110</v>
      </c>
    </row>
    <row r="6" spans="2:6" x14ac:dyDescent="0.25">
      <c r="B6" t="s">
        <v>114</v>
      </c>
      <c r="C6" t="s">
        <v>115</v>
      </c>
      <c r="D6">
        <v>3</v>
      </c>
      <c r="E6">
        <v>3</v>
      </c>
      <c r="F6" t="s">
        <v>110</v>
      </c>
    </row>
    <row r="7" spans="2:6" x14ac:dyDescent="0.25">
      <c r="B7" t="s">
        <v>114</v>
      </c>
      <c r="C7" t="s">
        <v>116</v>
      </c>
      <c r="D7">
        <v>3</v>
      </c>
      <c r="E7">
        <v>3</v>
      </c>
      <c r="F7" t="s">
        <v>110</v>
      </c>
    </row>
    <row r="8" spans="2:6" x14ac:dyDescent="0.25">
      <c r="B8" t="s">
        <v>114</v>
      </c>
      <c r="C8" t="s">
        <v>117</v>
      </c>
      <c r="D8">
        <v>1</v>
      </c>
      <c r="E8">
        <v>2</v>
      </c>
      <c r="F8" t="s">
        <v>110</v>
      </c>
    </row>
    <row r="9" spans="2:6" x14ac:dyDescent="0.25">
      <c r="B9" t="s">
        <v>114</v>
      </c>
      <c r="C9" t="s">
        <v>117</v>
      </c>
      <c r="D9">
        <v>1</v>
      </c>
      <c r="E9">
        <v>3</v>
      </c>
      <c r="F9" t="s">
        <v>110</v>
      </c>
    </row>
    <row r="10" spans="2:6" x14ac:dyDescent="0.25">
      <c r="B10" t="s">
        <v>114</v>
      </c>
      <c r="C10" t="s">
        <v>117</v>
      </c>
      <c r="D10">
        <v>1</v>
      </c>
      <c r="E10">
        <v>4</v>
      </c>
      <c r="F10" t="s">
        <v>110</v>
      </c>
    </row>
    <row r="11" spans="2:6" x14ac:dyDescent="0.25">
      <c r="B11" t="s">
        <v>114</v>
      </c>
      <c r="C11" t="s">
        <v>118</v>
      </c>
      <c r="D11">
        <v>1</v>
      </c>
      <c r="E11">
        <v>3</v>
      </c>
      <c r="F11" t="s">
        <v>110</v>
      </c>
    </row>
    <row r="12" spans="2:6" x14ac:dyDescent="0.25">
      <c r="B12" t="s">
        <v>114</v>
      </c>
      <c r="C12" t="s">
        <v>118</v>
      </c>
      <c r="D12">
        <v>2</v>
      </c>
      <c r="E12">
        <v>4</v>
      </c>
      <c r="F12" t="s">
        <v>110</v>
      </c>
    </row>
    <row r="13" spans="2:6" x14ac:dyDescent="0.25">
      <c r="B13" t="s">
        <v>114</v>
      </c>
      <c r="C13" t="s">
        <v>119</v>
      </c>
      <c r="D13">
        <v>2</v>
      </c>
      <c r="E13">
        <v>3</v>
      </c>
      <c r="F13" t="s">
        <v>110</v>
      </c>
    </row>
    <row r="14" spans="2:6" x14ac:dyDescent="0.25">
      <c r="B14" t="s">
        <v>114</v>
      </c>
      <c r="C14" t="s">
        <v>119</v>
      </c>
      <c r="D14">
        <v>1</v>
      </c>
      <c r="E14">
        <v>4</v>
      </c>
      <c r="F14" t="s">
        <v>110</v>
      </c>
    </row>
    <row r="15" spans="2:6" x14ac:dyDescent="0.25">
      <c r="B15" t="s">
        <v>114</v>
      </c>
      <c r="C15" t="s">
        <v>120</v>
      </c>
      <c r="D15">
        <v>1</v>
      </c>
      <c r="E15">
        <v>2</v>
      </c>
      <c r="F15" t="s">
        <v>110</v>
      </c>
    </row>
    <row r="16" spans="2:6" x14ac:dyDescent="0.25">
      <c r="B16" t="s">
        <v>114</v>
      </c>
      <c r="C16" t="s">
        <v>120</v>
      </c>
      <c r="D16">
        <v>1</v>
      </c>
      <c r="E16">
        <v>3</v>
      </c>
      <c r="F16" t="s">
        <v>110</v>
      </c>
    </row>
    <row r="17" spans="2:6" x14ac:dyDescent="0.25">
      <c r="B17" t="s">
        <v>114</v>
      </c>
      <c r="C17" t="s">
        <v>120</v>
      </c>
      <c r="D17">
        <v>1</v>
      </c>
      <c r="E17">
        <v>4</v>
      </c>
      <c r="F17" t="s">
        <v>110</v>
      </c>
    </row>
    <row r="18" spans="2:6" x14ac:dyDescent="0.25">
      <c r="B18" t="s">
        <v>114</v>
      </c>
      <c r="C18" t="s">
        <v>121</v>
      </c>
      <c r="D18">
        <v>2</v>
      </c>
      <c r="E18">
        <v>3</v>
      </c>
      <c r="F18" t="s">
        <v>110</v>
      </c>
    </row>
    <row r="19" spans="2:6" x14ac:dyDescent="0.25">
      <c r="B19" t="s">
        <v>114</v>
      </c>
      <c r="C19" t="s">
        <v>121</v>
      </c>
      <c r="D19">
        <v>1</v>
      </c>
      <c r="E19">
        <v>4</v>
      </c>
      <c r="F19" t="s">
        <v>110</v>
      </c>
    </row>
    <row r="20" spans="2:6" x14ac:dyDescent="0.25">
      <c r="B20" t="s">
        <v>114</v>
      </c>
      <c r="C20" t="s">
        <v>122</v>
      </c>
      <c r="D20">
        <v>3</v>
      </c>
      <c r="E20">
        <v>4</v>
      </c>
      <c r="F20" t="s">
        <v>110</v>
      </c>
    </row>
    <row r="21" spans="2:6" x14ac:dyDescent="0.25">
      <c r="B21" t="s">
        <v>114</v>
      </c>
      <c r="C21" t="s">
        <v>123</v>
      </c>
      <c r="D21">
        <v>2</v>
      </c>
      <c r="E21">
        <v>4</v>
      </c>
      <c r="F21" t="s">
        <v>110</v>
      </c>
    </row>
    <row r="22" spans="2:6" x14ac:dyDescent="0.25">
      <c r="B22" t="s">
        <v>114</v>
      </c>
      <c r="C22" t="s">
        <v>123</v>
      </c>
      <c r="D22">
        <v>1</v>
      </c>
      <c r="E22">
        <v>4</v>
      </c>
      <c r="F22" t="s">
        <v>110</v>
      </c>
    </row>
    <row r="23" spans="2:6" x14ac:dyDescent="0.25">
      <c r="B23" t="s">
        <v>114</v>
      </c>
      <c r="C23" t="s">
        <v>124</v>
      </c>
      <c r="D23">
        <v>3</v>
      </c>
      <c r="E23">
        <v>4</v>
      </c>
      <c r="F23" t="s">
        <v>110</v>
      </c>
    </row>
    <row r="24" spans="2:6" x14ac:dyDescent="0.25">
      <c r="B24" t="s">
        <v>104</v>
      </c>
      <c r="C24" t="s">
        <v>125</v>
      </c>
      <c r="D24">
        <v>1</v>
      </c>
      <c r="E24">
        <v>2</v>
      </c>
      <c r="F24" t="s">
        <v>110</v>
      </c>
    </row>
    <row r="25" spans="2:6" x14ac:dyDescent="0.25">
      <c r="B25" t="s">
        <v>104</v>
      </c>
      <c r="C25" t="s">
        <v>125</v>
      </c>
      <c r="D25">
        <v>1</v>
      </c>
      <c r="E25">
        <v>12</v>
      </c>
      <c r="F25" t="s">
        <v>110</v>
      </c>
    </row>
    <row r="26" spans="2:6" x14ac:dyDescent="0.25">
      <c r="B26" t="s">
        <v>104</v>
      </c>
      <c r="C26" t="s">
        <v>125</v>
      </c>
      <c r="D26">
        <v>1</v>
      </c>
      <c r="E26">
        <v>13</v>
      </c>
      <c r="F26" t="s">
        <v>110</v>
      </c>
    </row>
    <row r="27" spans="2:6" x14ac:dyDescent="0.25">
      <c r="B27" t="s">
        <v>104</v>
      </c>
      <c r="C27" t="s">
        <v>126</v>
      </c>
      <c r="D27">
        <v>1</v>
      </c>
      <c r="E27">
        <v>6</v>
      </c>
      <c r="F27" t="s">
        <v>110</v>
      </c>
    </row>
    <row r="28" spans="2:6" x14ac:dyDescent="0.25">
      <c r="B28" t="s">
        <v>104</v>
      </c>
      <c r="C28" t="s">
        <v>126</v>
      </c>
      <c r="D28">
        <v>2</v>
      </c>
      <c r="E28">
        <v>15</v>
      </c>
      <c r="F28" t="s">
        <v>110</v>
      </c>
    </row>
    <row r="29" spans="2:6" x14ac:dyDescent="0.25">
      <c r="B29" t="s">
        <v>104</v>
      </c>
      <c r="C29" t="s">
        <v>127</v>
      </c>
      <c r="D29">
        <v>2</v>
      </c>
      <c r="E29">
        <v>5</v>
      </c>
      <c r="F29" t="s">
        <v>110</v>
      </c>
    </row>
    <row r="30" spans="2:6" x14ac:dyDescent="0.25">
      <c r="B30" t="s">
        <v>104</v>
      </c>
      <c r="C30" t="s">
        <v>127</v>
      </c>
      <c r="D30">
        <v>1</v>
      </c>
      <c r="E30">
        <v>9</v>
      </c>
      <c r="F30" t="s">
        <v>110</v>
      </c>
    </row>
    <row r="31" spans="2:6" x14ac:dyDescent="0.25">
      <c r="B31" t="s">
        <v>104</v>
      </c>
      <c r="C31" t="s">
        <v>128</v>
      </c>
      <c r="D31">
        <v>1</v>
      </c>
      <c r="E31">
        <v>7</v>
      </c>
      <c r="F31" t="s">
        <v>110</v>
      </c>
    </row>
    <row r="32" spans="2:6" x14ac:dyDescent="0.25">
      <c r="B32" t="s">
        <v>104</v>
      </c>
      <c r="C32" t="s">
        <v>128</v>
      </c>
      <c r="D32">
        <v>1</v>
      </c>
      <c r="E32">
        <v>8</v>
      </c>
      <c r="F32" t="s">
        <v>110</v>
      </c>
    </row>
    <row r="33" spans="2:6" x14ac:dyDescent="0.25">
      <c r="B33" t="s">
        <v>104</v>
      </c>
      <c r="C33" t="s">
        <v>128</v>
      </c>
      <c r="D33">
        <v>1</v>
      </c>
      <c r="E33">
        <v>12</v>
      </c>
      <c r="F33" t="s">
        <v>110</v>
      </c>
    </row>
    <row r="34" spans="2:6" x14ac:dyDescent="0.25">
      <c r="B34" t="s">
        <v>104</v>
      </c>
      <c r="C34" t="s">
        <v>129</v>
      </c>
      <c r="D34">
        <v>1</v>
      </c>
      <c r="E34">
        <v>2</v>
      </c>
      <c r="F34" t="s">
        <v>110</v>
      </c>
    </row>
    <row r="35" spans="2:6" x14ac:dyDescent="0.25">
      <c r="B35" t="s">
        <v>104</v>
      </c>
      <c r="C35" t="s">
        <v>129</v>
      </c>
      <c r="D35">
        <v>1</v>
      </c>
      <c r="E35">
        <v>8</v>
      </c>
      <c r="F35" t="s">
        <v>110</v>
      </c>
    </row>
    <row r="36" spans="2:6" x14ac:dyDescent="0.25">
      <c r="B36" t="s">
        <v>104</v>
      </c>
      <c r="C36" t="s">
        <v>129</v>
      </c>
      <c r="D36">
        <v>1</v>
      </c>
      <c r="E36">
        <v>12</v>
      </c>
      <c r="F36" t="s">
        <v>110</v>
      </c>
    </row>
    <row r="37" spans="2:6" x14ac:dyDescent="0.25">
      <c r="B37" t="s">
        <v>104</v>
      </c>
      <c r="C37" t="s">
        <v>130</v>
      </c>
      <c r="D37">
        <v>1</v>
      </c>
      <c r="E37">
        <v>2</v>
      </c>
      <c r="F37" t="s">
        <v>110</v>
      </c>
    </row>
    <row r="38" spans="2:6" x14ac:dyDescent="0.25">
      <c r="B38" t="s">
        <v>104</v>
      </c>
      <c r="C38" t="s">
        <v>130</v>
      </c>
      <c r="D38">
        <v>1</v>
      </c>
      <c r="E38">
        <v>9</v>
      </c>
      <c r="F38" t="s">
        <v>110</v>
      </c>
    </row>
    <row r="39" spans="2:6" x14ac:dyDescent="0.25">
      <c r="B39" t="s">
        <v>104</v>
      </c>
      <c r="C39" t="s">
        <v>130</v>
      </c>
      <c r="D39">
        <v>2</v>
      </c>
      <c r="E39">
        <v>17</v>
      </c>
      <c r="F39" t="s">
        <v>110</v>
      </c>
    </row>
    <row r="40" spans="2:6" x14ac:dyDescent="0.25">
      <c r="B40" t="s">
        <v>104</v>
      </c>
      <c r="C40" t="s">
        <v>131</v>
      </c>
      <c r="D40">
        <v>1</v>
      </c>
      <c r="E40">
        <v>6</v>
      </c>
      <c r="F40" t="s">
        <v>110</v>
      </c>
    </row>
    <row r="41" spans="2:6" x14ac:dyDescent="0.25">
      <c r="B41" t="s">
        <v>104</v>
      </c>
      <c r="C41" t="s">
        <v>131</v>
      </c>
      <c r="D41">
        <v>1</v>
      </c>
      <c r="E41">
        <v>7</v>
      </c>
      <c r="F41" t="s">
        <v>110</v>
      </c>
    </row>
    <row r="42" spans="2:6" x14ac:dyDescent="0.25">
      <c r="B42" t="s">
        <v>104</v>
      </c>
      <c r="C42" t="s">
        <v>131</v>
      </c>
      <c r="D42">
        <v>1</v>
      </c>
      <c r="E42">
        <v>11</v>
      </c>
      <c r="F42" t="s">
        <v>110</v>
      </c>
    </row>
    <row r="43" spans="2:6" x14ac:dyDescent="0.25">
      <c r="B43" t="s">
        <v>104</v>
      </c>
      <c r="C43" t="s">
        <v>132</v>
      </c>
      <c r="D43">
        <v>3</v>
      </c>
      <c r="E43">
        <v>9</v>
      </c>
      <c r="F43" t="s">
        <v>110</v>
      </c>
    </row>
    <row r="44" spans="2:6" x14ac:dyDescent="0.25">
      <c r="B44" t="s">
        <v>104</v>
      </c>
      <c r="C44" t="s">
        <v>133</v>
      </c>
      <c r="D44">
        <v>1</v>
      </c>
      <c r="E44">
        <v>7</v>
      </c>
      <c r="F44" t="s">
        <v>110</v>
      </c>
    </row>
    <row r="45" spans="2:6" x14ac:dyDescent="0.25">
      <c r="B45" t="s">
        <v>104</v>
      </c>
      <c r="C45" t="s">
        <v>133</v>
      </c>
      <c r="D45">
        <v>1</v>
      </c>
      <c r="E45">
        <v>8</v>
      </c>
      <c r="F45" t="s">
        <v>110</v>
      </c>
    </row>
    <row r="46" spans="2:6" x14ac:dyDescent="0.25">
      <c r="B46" t="s">
        <v>104</v>
      </c>
      <c r="C46" t="s">
        <v>133</v>
      </c>
      <c r="D46">
        <v>1</v>
      </c>
      <c r="E46">
        <v>14</v>
      </c>
      <c r="F46" t="s">
        <v>110</v>
      </c>
    </row>
    <row r="47" spans="2:6" x14ac:dyDescent="0.25">
      <c r="B47" t="s">
        <v>104</v>
      </c>
      <c r="C47" t="s">
        <v>133</v>
      </c>
      <c r="D47">
        <v>2</v>
      </c>
      <c r="E47">
        <v>14</v>
      </c>
      <c r="F47" t="s">
        <v>110</v>
      </c>
    </row>
    <row r="73" spans="11:11" x14ac:dyDescent="0.25">
      <c r="K73" s="24"/>
    </row>
    <row r="74" spans="11:11" x14ac:dyDescent="0.25">
      <c r="K74" s="25"/>
    </row>
    <row r="75" spans="11:11" x14ac:dyDescent="0.25">
      <c r="K75" s="25"/>
    </row>
    <row r="76" spans="11:11" x14ac:dyDescent="0.25">
      <c r="K76" s="25"/>
    </row>
    <row r="77" spans="11:11" x14ac:dyDescent="0.25">
      <c r="K77" s="25"/>
    </row>
    <row r="78" spans="11:11" x14ac:dyDescent="0.25">
      <c r="K78" s="25"/>
    </row>
    <row r="79" spans="11:11" x14ac:dyDescent="0.25">
      <c r="K79" s="25"/>
    </row>
    <row r="80" spans="11:11" x14ac:dyDescent="0.25">
      <c r="K80" s="25"/>
    </row>
    <row r="91" spans="10:11" x14ac:dyDescent="0.25">
      <c r="J91" s="24"/>
      <c r="K91" s="24"/>
    </row>
    <row r="92" spans="10:11" x14ac:dyDescent="0.25">
      <c r="J92" s="25"/>
      <c r="K92" s="25"/>
    </row>
    <row r="93" spans="10:11" x14ac:dyDescent="0.25">
      <c r="J93" s="25"/>
      <c r="K93" s="25"/>
    </row>
    <row r="94" spans="10:11" x14ac:dyDescent="0.25">
      <c r="J94" s="25"/>
      <c r="K94" s="25"/>
    </row>
    <row r="95" spans="10:11" x14ac:dyDescent="0.25">
      <c r="J95" s="25"/>
      <c r="K95" s="25"/>
    </row>
    <row r="96" spans="10:11" x14ac:dyDescent="0.25">
      <c r="J96" s="25"/>
      <c r="K96" s="25"/>
    </row>
    <row r="97" spans="10:11" x14ac:dyDescent="0.25">
      <c r="J97" s="25"/>
      <c r="K97" s="25"/>
    </row>
    <row r="106" spans="10:11" x14ac:dyDescent="0.25">
      <c r="K106" s="24"/>
    </row>
    <row r="107" spans="10:11" x14ac:dyDescent="0.25">
      <c r="K107" s="25"/>
    </row>
    <row r="108" spans="10:11" x14ac:dyDescent="0.25">
      <c r="K108" s="25"/>
    </row>
    <row r="109" spans="10:11" x14ac:dyDescent="0.25">
      <c r="K109" s="25"/>
    </row>
    <row r="110" spans="10:11" x14ac:dyDescent="0.25">
      <c r="K110" s="25"/>
    </row>
    <row r="111" spans="10:11" x14ac:dyDescent="0.25">
      <c r="K111" s="25"/>
    </row>
    <row r="130" spans="10:11" x14ac:dyDescent="0.25">
      <c r="J130" s="24"/>
      <c r="K130" s="24"/>
    </row>
    <row r="131" spans="10:11" x14ac:dyDescent="0.25">
      <c r="J131" s="25"/>
      <c r="K131" s="25"/>
    </row>
    <row r="132" spans="10:11" x14ac:dyDescent="0.25">
      <c r="J132" s="25"/>
      <c r="K132" s="25"/>
    </row>
    <row r="133" spans="10:11" x14ac:dyDescent="0.25">
      <c r="J133" s="25"/>
      <c r="K133" s="25"/>
    </row>
    <row r="134" spans="10:11" x14ac:dyDescent="0.25">
      <c r="J134" s="25"/>
      <c r="K134" s="25"/>
    </row>
    <row r="135" spans="10:11" x14ac:dyDescent="0.25">
      <c r="J135" s="25"/>
      <c r="K135" s="25"/>
    </row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ABF6-AFFC-4D01-8BE3-7966C1779AE1}">
  <dimension ref="A1:I22"/>
  <sheetViews>
    <sheetView workbookViewId="0">
      <selection activeCell="G7" sqref="G7"/>
    </sheetView>
  </sheetViews>
  <sheetFormatPr defaultRowHeight="15.75" x14ac:dyDescent="0.25"/>
  <sheetData>
    <row r="1" spans="1:9" x14ac:dyDescent="0.25">
      <c r="A1" t="s">
        <v>138</v>
      </c>
    </row>
    <row r="2" spans="1:9" x14ac:dyDescent="0.25">
      <c r="A2" t="s">
        <v>47</v>
      </c>
      <c r="B2" t="s">
        <v>95</v>
      </c>
      <c r="C2" t="s">
        <v>52</v>
      </c>
      <c r="D2" t="s">
        <v>96</v>
      </c>
      <c r="E2" t="s">
        <v>54</v>
      </c>
      <c r="F2" t="s">
        <v>55</v>
      </c>
      <c r="G2" t="s">
        <v>97</v>
      </c>
      <c r="H2" t="s">
        <v>98</v>
      </c>
      <c r="I2" t="s">
        <v>179</v>
      </c>
    </row>
    <row r="3" spans="1:9" x14ac:dyDescent="0.25">
      <c r="A3" t="s">
        <v>136</v>
      </c>
      <c r="B3">
        <v>60</v>
      </c>
      <c r="C3">
        <v>17</v>
      </c>
      <c r="D3">
        <v>40</v>
      </c>
      <c r="E3">
        <v>5</v>
      </c>
      <c r="F3">
        <v>45</v>
      </c>
      <c r="G3">
        <v>62</v>
      </c>
      <c r="H3">
        <v>72.58064516129032</v>
      </c>
      <c r="I3">
        <v>11.111111111111111</v>
      </c>
    </row>
    <row r="4" spans="1:9" x14ac:dyDescent="0.25">
      <c r="A4" t="s">
        <v>136</v>
      </c>
      <c r="B4">
        <v>60</v>
      </c>
      <c r="C4">
        <v>2</v>
      </c>
      <c r="D4">
        <v>9</v>
      </c>
      <c r="E4">
        <v>8</v>
      </c>
      <c r="F4">
        <v>17</v>
      </c>
      <c r="G4">
        <v>19</v>
      </c>
      <c r="H4">
        <v>89.473684210526315</v>
      </c>
      <c r="I4">
        <v>47.058823529411761</v>
      </c>
    </row>
    <row r="5" spans="1:9" x14ac:dyDescent="0.25">
      <c r="A5" t="s">
        <v>136</v>
      </c>
      <c r="B5">
        <v>60</v>
      </c>
      <c r="C5">
        <v>33</v>
      </c>
      <c r="D5">
        <v>8</v>
      </c>
      <c r="E5">
        <v>1</v>
      </c>
      <c r="F5">
        <v>9</v>
      </c>
      <c r="G5">
        <v>42</v>
      </c>
      <c r="H5">
        <v>21.428571428571427</v>
      </c>
      <c r="I5">
        <v>11.111111111111111</v>
      </c>
    </row>
    <row r="6" spans="1:9" x14ac:dyDescent="0.25">
      <c r="A6" t="s">
        <v>136</v>
      </c>
      <c r="B6">
        <v>60</v>
      </c>
      <c r="C6">
        <v>10</v>
      </c>
      <c r="D6">
        <v>39</v>
      </c>
      <c r="E6">
        <v>7</v>
      </c>
      <c r="F6">
        <v>46</v>
      </c>
      <c r="G6">
        <v>56</v>
      </c>
      <c r="H6">
        <v>82.142857142857139</v>
      </c>
      <c r="I6">
        <v>15.217391304347828</v>
      </c>
    </row>
    <row r="7" spans="1:9" x14ac:dyDescent="0.25">
      <c r="A7" t="s">
        <v>136</v>
      </c>
      <c r="B7">
        <v>60</v>
      </c>
      <c r="C7">
        <v>18</v>
      </c>
      <c r="D7">
        <v>27</v>
      </c>
      <c r="E7">
        <v>10</v>
      </c>
      <c r="F7">
        <v>37</v>
      </c>
      <c r="G7">
        <v>55</v>
      </c>
      <c r="H7">
        <v>67.272727272727266</v>
      </c>
      <c r="I7">
        <v>27.027027027027028</v>
      </c>
    </row>
    <row r="8" spans="1:9" x14ac:dyDescent="0.25">
      <c r="A8" t="s">
        <v>136</v>
      </c>
      <c r="B8">
        <v>60</v>
      </c>
      <c r="C8">
        <v>12</v>
      </c>
      <c r="D8">
        <v>10</v>
      </c>
      <c r="E8">
        <v>5</v>
      </c>
      <c r="F8">
        <v>15</v>
      </c>
      <c r="G8">
        <v>27</v>
      </c>
      <c r="H8">
        <v>55.555555555555557</v>
      </c>
      <c r="I8">
        <v>33.333333333333329</v>
      </c>
    </row>
    <row r="9" spans="1:9" x14ac:dyDescent="0.25">
      <c r="A9" t="s">
        <v>136</v>
      </c>
      <c r="B9">
        <v>60</v>
      </c>
      <c r="C9">
        <v>10</v>
      </c>
      <c r="D9">
        <v>14</v>
      </c>
      <c r="E9">
        <v>15</v>
      </c>
      <c r="F9">
        <v>29</v>
      </c>
      <c r="G9">
        <v>39</v>
      </c>
      <c r="H9">
        <v>74.358974358974365</v>
      </c>
      <c r="I9">
        <v>51.724137931034484</v>
      </c>
    </row>
    <row r="10" spans="1:9" x14ac:dyDescent="0.25">
      <c r="A10" t="s">
        <v>136</v>
      </c>
      <c r="B10">
        <v>60</v>
      </c>
      <c r="C10">
        <v>8</v>
      </c>
      <c r="D10">
        <v>35</v>
      </c>
      <c r="E10">
        <v>12</v>
      </c>
      <c r="F10">
        <v>47</v>
      </c>
      <c r="G10">
        <v>55</v>
      </c>
      <c r="H10">
        <v>85.454545454545453</v>
      </c>
      <c r="I10">
        <v>25.531914893617021</v>
      </c>
    </row>
    <row r="11" spans="1:9" x14ac:dyDescent="0.25">
      <c r="A11" t="s">
        <v>136</v>
      </c>
      <c r="B11">
        <v>60</v>
      </c>
      <c r="C11">
        <v>4</v>
      </c>
      <c r="D11">
        <v>7</v>
      </c>
      <c r="E11">
        <v>13</v>
      </c>
      <c r="F11">
        <v>20</v>
      </c>
      <c r="G11">
        <v>24</v>
      </c>
      <c r="H11">
        <v>83.333333333333343</v>
      </c>
      <c r="I11">
        <v>65</v>
      </c>
    </row>
    <row r="12" spans="1:9" x14ac:dyDescent="0.25">
      <c r="A12" t="s">
        <v>136</v>
      </c>
      <c r="B12">
        <v>60</v>
      </c>
      <c r="C12">
        <v>4</v>
      </c>
      <c r="D12">
        <v>10</v>
      </c>
      <c r="E12">
        <v>4</v>
      </c>
      <c r="F12">
        <v>14</v>
      </c>
      <c r="G12">
        <v>18</v>
      </c>
      <c r="H12">
        <v>77.777777777777786</v>
      </c>
      <c r="I12">
        <v>28.571428571428569</v>
      </c>
    </row>
    <row r="13" spans="1:9" x14ac:dyDescent="0.25">
      <c r="A13" t="s">
        <v>137</v>
      </c>
      <c r="B13">
        <v>60</v>
      </c>
      <c r="C13">
        <v>3</v>
      </c>
      <c r="D13">
        <v>53</v>
      </c>
      <c r="E13">
        <v>8</v>
      </c>
      <c r="F13">
        <v>61</v>
      </c>
      <c r="G13">
        <v>64</v>
      </c>
      <c r="H13">
        <v>95.3125</v>
      </c>
      <c r="I13">
        <v>13.114754098360656</v>
      </c>
    </row>
    <row r="14" spans="1:9" x14ac:dyDescent="0.25">
      <c r="A14" t="s">
        <v>137</v>
      </c>
      <c r="B14">
        <v>60</v>
      </c>
      <c r="C14">
        <v>3</v>
      </c>
      <c r="D14">
        <v>38</v>
      </c>
      <c r="E14">
        <v>2</v>
      </c>
      <c r="F14">
        <v>40</v>
      </c>
      <c r="G14">
        <v>43</v>
      </c>
      <c r="H14">
        <v>93.023255813953483</v>
      </c>
      <c r="I14">
        <v>5</v>
      </c>
    </row>
    <row r="15" spans="1:9" x14ac:dyDescent="0.25">
      <c r="A15" t="s">
        <v>137</v>
      </c>
      <c r="B15">
        <v>60</v>
      </c>
      <c r="C15">
        <v>5</v>
      </c>
      <c r="D15">
        <v>29</v>
      </c>
      <c r="E15">
        <v>25</v>
      </c>
      <c r="F15">
        <v>54</v>
      </c>
      <c r="G15">
        <v>59</v>
      </c>
      <c r="H15">
        <v>91.525423728813564</v>
      </c>
      <c r="I15">
        <v>46.296296296296298</v>
      </c>
    </row>
    <row r="16" spans="1:9" x14ac:dyDescent="0.25">
      <c r="A16" t="s">
        <v>137</v>
      </c>
      <c r="B16">
        <v>60</v>
      </c>
      <c r="C16">
        <v>2</v>
      </c>
      <c r="D16">
        <v>13</v>
      </c>
      <c r="E16">
        <v>24</v>
      </c>
      <c r="F16">
        <v>37</v>
      </c>
      <c r="G16">
        <v>39</v>
      </c>
      <c r="H16">
        <v>94.871794871794862</v>
      </c>
      <c r="I16">
        <v>64.86486486486487</v>
      </c>
    </row>
    <row r="17" spans="1:9" x14ac:dyDescent="0.25">
      <c r="A17" t="s">
        <v>137</v>
      </c>
      <c r="B17">
        <v>60</v>
      </c>
      <c r="C17">
        <v>2</v>
      </c>
      <c r="D17">
        <v>28</v>
      </c>
      <c r="E17">
        <v>22</v>
      </c>
      <c r="F17">
        <v>50</v>
      </c>
      <c r="G17">
        <v>52</v>
      </c>
      <c r="H17">
        <v>96.15384615384616</v>
      </c>
      <c r="I17">
        <v>44</v>
      </c>
    </row>
    <row r="18" spans="1:9" x14ac:dyDescent="0.25">
      <c r="A18" t="s">
        <v>137</v>
      </c>
      <c r="B18">
        <v>60</v>
      </c>
      <c r="C18">
        <v>7</v>
      </c>
      <c r="D18">
        <v>13</v>
      </c>
      <c r="E18">
        <v>13</v>
      </c>
      <c r="F18">
        <v>26</v>
      </c>
      <c r="G18">
        <v>33</v>
      </c>
      <c r="H18">
        <v>78.787878787878782</v>
      </c>
      <c r="I18">
        <v>50</v>
      </c>
    </row>
    <row r="19" spans="1:9" x14ac:dyDescent="0.25">
      <c r="A19" t="s">
        <v>137</v>
      </c>
      <c r="B19">
        <v>60</v>
      </c>
      <c r="C19">
        <v>22</v>
      </c>
      <c r="D19">
        <v>23</v>
      </c>
      <c r="E19">
        <v>23</v>
      </c>
      <c r="F19">
        <v>46</v>
      </c>
      <c r="G19">
        <v>68</v>
      </c>
      <c r="H19">
        <v>67.64705882352942</v>
      </c>
      <c r="I19">
        <v>50</v>
      </c>
    </row>
    <row r="20" spans="1:9" x14ac:dyDescent="0.25">
      <c r="A20" t="s">
        <v>137</v>
      </c>
      <c r="B20">
        <v>60</v>
      </c>
      <c r="C20">
        <v>1</v>
      </c>
      <c r="D20">
        <v>31</v>
      </c>
      <c r="E20">
        <v>24</v>
      </c>
      <c r="F20">
        <v>55</v>
      </c>
      <c r="G20">
        <v>56</v>
      </c>
      <c r="H20">
        <v>98.214285714285708</v>
      </c>
      <c r="I20">
        <v>43.636363636363633</v>
      </c>
    </row>
    <row r="21" spans="1:9" x14ac:dyDescent="0.25">
      <c r="A21" t="s">
        <v>137</v>
      </c>
      <c r="B21">
        <v>60</v>
      </c>
      <c r="C21">
        <v>22</v>
      </c>
      <c r="D21">
        <v>36</v>
      </c>
      <c r="E21">
        <v>0</v>
      </c>
      <c r="F21">
        <v>36</v>
      </c>
      <c r="G21">
        <v>58</v>
      </c>
      <c r="H21">
        <v>62.068965517241381</v>
      </c>
      <c r="I21">
        <v>0</v>
      </c>
    </row>
    <row r="22" spans="1:9" x14ac:dyDescent="0.25">
      <c r="A22" t="s">
        <v>137</v>
      </c>
      <c r="B22">
        <v>60</v>
      </c>
      <c r="C22">
        <v>0</v>
      </c>
      <c r="D22">
        <v>34</v>
      </c>
      <c r="E22">
        <v>26</v>
      </c>
      <c r="F22">
        <v>66</v>
      </c>
      <c r="G22">
        <v>66</v>
      </c>
      <c r="H22">
        <v>100</v>
      </c>
      <c r="I22">
        <v>39.393939393939391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BCB82-8376-41B6-BFBE-4EE618E481B3}">
  <dimension ref="A1:G17"/>
  <sheetViews>
    <sheetView workbookViewId="0">
      <selection activeCell="Q23" sqref="Q23"/>
    </sheetView>
  </sheetViews>
  <sheetFormatPr defaultRowHeight="15.75" x14ac:dyDescent="0.25"/>
  <cols>
    <col min="4" max="4" width="14.875" customWidth="1"/>
  </cols>
  <sheetData>
    <row r="1" spans="1:7" x14ac:dyDescent="0.25">
      <c r="A1" t="s">
        <v>145</v>
      </c>
    </row>
    <row r="2" spans="1:7" x14ac:dyDescent="0.25">
      <c r="A2" s="24" t="s">
        <v>47</v>
      </c>
      <c r="B2" s="24" t="s">
        <v>48</v>
      </c>
      <c r="C2" s="24" t="s">
        <v>49</v>
      </c>
      <c r="D2" s="24" t="s">
        <v>50</v>
      </c>
      <c r="E2" s="24" t="s">
        <v>51</v>
      </c>
      <c r="F2" s="24" t="s">
        <v>54</v>
      </c>
      <c r="G2" s="24" t="s">
        <v>157</v>
      </c>
    </row>
    <row r="3" spans="1:7" x14ac:dyDescent="0.25">
      <c r="A3" s="24" t="s">
        <v>56</v>
      </c>
      <c r="B3" s="25">
        <v>10</v>
      </c>
      <c r="C3" s="24" t="s">
        <v>57</v>
      </c>
      <c r="D3" s="24" t="s">
        <v>58</v>
      </c>
      <c r="E3" s="24">
        <v>3</v>
      </c>
      <c r="F3" s="25">
        <v>2</v>
      </c>
      <c r="G3" s="25">
        <v>15</v>
      </c>
    </row>
    <row r="4" spans="1:7" x14ac:dyDescent="0.25">
      <c r="A4" s="24" t="s">
        <v>56</v>
      </c>
      <c r="B4" s="25">
        <v>10</v>
      </c>
      <c r="C4" s="24" t="s">
        <v>59</v>
      </c>
      <c r="D4" s="24" t="s">
        <v>60</v>
      </c>
      <c r="E4" s="24">
        <v>7</v>
      </c>
      <c r="F4" s="25">
        <v>2</v>
      </c>
      <c r="G4" s="25">
        <v>16</v>
      </c>
    </row>
    <row r="5" spans="1:7" x14ac:dyDescent="0.25">
      <c r="A5" s="24" t="s">
        <v>56</v>
      </c>
      <c r="B5" s="25">
        <v>10</v>
      </c>
      <c r="C5" s="24" t="s">
        <v>59</v>
      </c>
      <c r="D5" s="24" t="s">
        <v>61</v>
      </c>
      <c r="E5" s="24">
        <v>1</v>
      </c>
      <c r="F5" s="25">
        <v>4</v>
      </c>
      <c r="G5" s="25">
        <v>17</v>
      </c>
    </row>
    <row r="6" spans="1:7" x14ac:dyDescent="0.25">
      <c r="A6" s="24" t="s">
        <v>62</v>
      </c>
      <c r="B6" s="25">
        <v>10</v>
      </c>
      <c r="C6" s="24" t="s">
        <v>59</v>
      </c>
      <c r="D6" s="24" t="s">
        <v>61</v>
      </c>
      <c r="E6" s="25">
        <v>4</v>
      </c>
      <c r="F6" s="25">
        <v>1</v>
      </c>
      <c r="G6" s="25">
        <v>17</v>
      </c>
    </row>
    <row r="7" spans="1:7" x14ac:dyDescent="0.25">
      <c r="A7" s="24" t="s">
        <v>62</v>
      </c>
      <c r="B7" s="25">
        <v>10</v>
      </c>
      <c r="C7" s="24" t="s">
        <v>59</v>
      </c>
      <c r="D7" s="24" t="s">
        <v>63</v>
      </c>
      <c r="E7" s="25">
        <v>5</v>
      </c>
      <c r="F7" s="25">
        <v>1</v>
      </c>
      <c r="G7" s="25">
        <v>18</v>
      </c>
    </row>
    <row r="8" spans="1:7" x14ac:dyDescent="0.25">
      <c r="A8" s="24" t="s">
        <v>56</v>
      </c>
      <c r="B8" s="25">
        <v>10</v>
      </c>
      <c r="C8" s="24" t="s">
        <v>59</v>
      </c>
      <c r="D8" s="24" t="s">
        <v>64</v>
      </c>
      <c r="E8" s="24">
        <v>9</v>
      </c>
      <c r="F8" s="25">
        <v>2</v>
      </c>
      <c r="G8" s="25">
        <v>19</v>
      </c>
    </row>
    <row r="9" spans="1:7" x14ac:dyDescent="0.25">
      <c r="A9" s="24" t="s">
        <v>62</v>
      </c>
      <c r="B9" s="25">
        <v>10</v>
      </c>
      <c r="C9" s="24" t="s">
        <v>59</v>
      </c>
      <c r="D9" s="24" t="s">
        <v>65</v>
      </c>
      <c r="E9" s="25">
        <v>7</v>
      </c>
      <c r="F9" s="25">
        <v>1</v>
      </c>
      <c r="G9" s="25">
        <v>20</v>
      </c>
    </row>
    <row r="10" spans="1:7" x14ac:dyDescent="0.25">
      <c r="A10" s="24" t="s">
        <v>56</v>
      </c>
      <c r="B10" s="25">
        <v>10</v>
      </c>
      <c r="C10" s="26" t="s">
        <v>66</v>
      </c>
      <c r="D10" s="26">
        <v>44510</v>
      </c>
      <c r="E10">
        <v>5</v>
      </c>
      <c r="F10">
        <v>1</v>
      </c>
      <c r="G10">
        <v>19</v>
      </c>
    </row>
    <row r="11" spans="1:7" x14ac:dyDescent="0.25">
      <c r="A11" s="24" t="s">
        <v>56</v>
      </c>
      <c r="B11" s="25">
        <v>10</v>
      </c>
      <c r="C11" s="26" t="s">
        <v>66</v>
      </c>
      <c r="D11" s="26">
        <v>44540</v>
      </c>
      <c r="E11">
        <v>10</v>
      </c>
      <c r="F11">
        <v>1</v>
      </c>
      <c r="G11" s="25">
        <v>20</v>
      </c>
    </row>
    <row r="12" spans="1:7" x14ac:dyDescent="0.25">
      <c r="A12" s="24" t="s">
        <v>56</v>
      </c>
      <c r="B12" s="25">
        <v>10</v>
      </c>
      <c r="C12" s="26" t="s">
        <v>66</v>
      </c>
      <c r="D12" s="26" t="s">
        <v>67</v>
      </c>
      <c r="E12">
        <v>10</v>
      </c>
      <c r="F12">
        <v>1</v>
      </c>
      <c r="G12" s="25">
        <v>21</v>
      </c>
    </row>
    <row r="13" spans="1:7" x14ac:dyDescent="0.25">
      <c r="A13" s="24" t="s">
        <v>56</v>
      </c>
      <c r="B13" s="25">
        <v>10</v>
      </c>
      <c r="C13" s="26" t="s">
        <v>66</v>
      </c>
      <c r="D13" s="26" t="s">
        <v>68</v>
      </c>
      <c r="E13">
        <v>4</v>
      </c>
      <c r="F13">
        <v>1</v>
      </c>
      <c r="G13" s="25">
        <v>24</v>
      </c>
    </row>
    <row r="14" spans="1:7" x14ac:dyDescent="0.25">
      <c r="A14" s="24" t="s">
        <v>56</v>
      </c>
      <c r="B14" s="25">
        <v>10</v>
      </c>
      <c r="C14" s="26" t="s">
        <v>66</v>
      </c>
      <c r="D14" s="26">
        <v>44449</v>
      </c>
      <c r="E14">
        <v>4</v>
      </c>
      <c r="F14">
        <v>1</v>
      </c>
      <c r="G14">
        <v>17</v>
      </c>
    </row>
    <row r="15" spans="1:7" x14ac:dyDescent="0.25">
      <c r="A15" s="24" t="s">
        <v>56</v>
      </c>
      <c r="B15" s="25">
        <v>10</v>
      </c>
      <c r="C15" s="26" t="s">
        <v>66</v>
      </c>
      <c r="D15" s="26">
        <v>44814</v>
      </c>
      <c r="E15">
        <v>5</v>
      </c>
      <c r="F15">
        <v>1</v>
      </c>
      <c r="G15">
        <v>17</v>
      </c>
    </row>
    <row r="16" spans="1:7" x14ac:dyDescent="0.25">
      <c r="A16" s="24" t="s">
        <v>56</v>
      </c>
      <c r="B16" s="25">
        <v>10</v>
      </c>
      <c r="C16" s="26" t="s">
        <v>66</v>
      </c>
      <c r="D16" s="26" t="s">
        <v>69</v>
      </c>
      <c r="E16">
        <v>8</v>
      </c>
      <c r="F16">
        <v>2</v>
      </c>
      <c r="G16" s="25">
        <v>26</v>
      </c>
    </row>
    <row r="17" spans="1:7" x14ac:dyDescent="0.25">
      <c r="A17" s="24" t="s">
        <v>56</v>
      </c>
      <c r="B17" s="25">
        <v>10</v>
      </c>
      <c r="C17" s="26" t="s">
        <v>66</v>
      </c>
      <c r="D17" s="26" t="s">
        <v>70</v>
      </c>
      <c r="E17">
        <v>6</v>
      </c>
      <c r="F17">
        <v>1</v>
      </c>
      <c r="G17" s="25">
        <v>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4A99A-829A-472A-90DB-DE302CBFC51D}">
  <dimension ref="A1:G14"/>
  <sheetViews>
    <sheetView workbookViewId="0">
      <selection activeCell="G2" sqref="G2"/>
    </sheetView>
  </sheetViews>
  <sheetFormatPr defaultRowHeight="15.75" x14ac:dyDescent="0.25"/>
  <sheetData>
    <row r="1" spans="1:7" x14ac:dyDescent="0.25">
      <c r="A1" s="24" t="s">
        <v>144</v>
      </c>
    </row>
    <row r="2" spans="1:7" x14ac:dyDescent="0.25">
      <c r="A2" s="24" t="s">
        <v>47</v>
      </c>
      <c r="B2" s="24" t="s">
        <v>48</v>
      </c>
      <c r="C2" s="24" t="s">
        <v>49</v>
      </c>
      <c r="D2" s="24" t="s">
        <v>50</v>
      </c>
      <c r="E2" s="24" t="s">
        <v>51</v>
      </c>
      <c r="F2" s="24" t="s">
        <v>53</v>
      </c>
      <c r="G2" s="24" t="s">
        <v>157</v>
      </c>
    </row>
    <row r="3" spans="1:7" x14ac:dyDescent="0.25">
      <c r="A3" s="24" t="s">
        <v>56</v>
      </c>
      <c r="B3" s="25">
        <v>10</v>
      </c>
      <c r="C3" s="24" t="s">
        <v>57</v>
      </c>
      <c r="D3" s="24" t="s">
        <v>58</v>
      </c>
      <c r="E3" s="24">
        <v>3</v>
      </c>
      <c r="F3" s="25">
        <v>5</v>
      </c>
      <c r="G3" s="25">
        <v>15</v>
      </c>
    </row>
    <row r="4" spans="1:7" x14ac:dyDescent="0.25">
      <c r="A4" s="24" t="s">
        <v>62</v>
      </c>
      <c r="B4" s="25">
        <v>10</v>
      </c>
      <c r="C4" s="24" t="s">
        <v>59</v>
      </c>
      <c r="D4" s="24" t="s">
        <v>71</v>
      </c>
      <c r="E4" s="25">
        <v>1</v>
      </c>
      <c r="F4" s="25">
        <v>1</v>
      </c>
      <c r="G4" s="25">
        <v>15</v>
      </c>
    </row>
    <row r="5" spans="1:7" x14ac:dyDescent="0.25">
      <c r="A5" s="24" t="s">
        <v>56</v>
      </c>
      <c r="B5" s="25">
        <v>10</v>
      </c>
      <c r="C5" s="24" t="s">
        <v>59</v>
      </c>
      <c r="D5" s="24" t="s">
        <v>60</v>
      </c>
      <c r="E5" s="24">
        <v>7</v>
      </c>
      <c r="F5" s="25">
        <v>3</v>
      </c>
      <c r="G5" s="25">
        <v>16</v>
      </c>
    </row>
    <row r="6" spans="1:7" x14ac:dyDescent="0.25">
      <c r="A6" s="24" t="s">
        <v>56</v>
      </c>
      <c r="B6" s="25">
        <v>10</v>
      </c>
      <c r="C6" s="24" t="s">
        <v>59</v>
      </c>
      <c r="D6" s="24" t="s">
        <v>61</v>
      </c>
      <c r="E6" s="24">
        <v>1</v>
      </c>
      <c r="F6" s="25">
        <v>2</v>
      </c>
      <c r="G6" s="25">
        <v>17</v>
      </c>
    </row>
    <row r="7" spans="1:7" x14ac:dyDescent="0.25">
      <c r="A7" s="24" t="s">
        <v>62</v>
      </c>
      <c r="B7" s="25">
        <v>10</v>
      </c>
      <c r="C7" s="24" t="s">
        <v>59</v>
      </c>
      <c r="D7" s="24" t="s">
        <v>63</v>
      </c>
      <c r="E7" s="25">
        <v>8</v>
      </c>
      <c r="F7" s="25">
        <v>1</v>
      </c>
      <c r="G7" s="25">
        <v>18</v>
      </c>
    </row>
    <row r="8" spans="1:7" x14ac:dyDescent="0.25">
      <c r="A8" s="24" t="s">
        <v>56</v>
      </c>
      <c r="B8" s="25">
        <v>10</v>
      </c>
      <c r="C8" s="24" t="s">
        <v>59</v>
      </c>
      <c r="D8" s="24" t="s">
        <v>64</v>
      </c>
      <c r="E8" s="24">
        <v>9</v>
      </c>
      <c r="F8" s="25">
        <v>3</v>
      </c>
      <c r="G8" s="25">
        <v>19</v>
      </c>
    </row>
    <row r="9" spans="1:7" x14ac:dyDescent="0.25">
      <c r="A9" s="24" t="s">
        <v>56</v>
      </c>
      <c r="B9" s="25">
        <v>10</v>
      </c>
      <c r="C9" s="26" t="s">
        <v>66</v>
      </c>
      <c r="D9" s="26">
        <v>44449</v>
      </c>
      <c r="E9">
        <v>2</v>
      </c>
      <c r="F9">
        <v>2</v>
      </c>
      <c r="G9">
        <v>17</v>
      </c>
    </row>
    <row r="10" spans="1:7" x14ac:dyDescent="0.25">
      <c r="A10" s="24" t="s">
        <v>56</v>
      </c>
      <c r="B10" s="25">
        <v>10</v>
      </c>
      <c r="C10" s="26" t="s">
        <v>66</v>
      </c>
      <c r="D10" s="26">
        <v>44510</v>
      </c>
      <c r="E10">
        <v>5</v>
      </c>
      <c r="F10">
        <v>2</v>
      </c>
      <c r="G10">
        <v>19</v>
      </c>
    </row>
    <row r="11" spans="1:7" x14ac:dyDescent="0.25">
      <c r="A11" s="24" t="s">
        <v>56</v>
      </c>
      <c r="B11" s="25">
        <v>10</v>
      </c>
      <c r="C11" s="26" t="s">
        <v>66</v>
      </c>
      <c r="D11" s="26">
        <v>44540</v>
      </c>
      <c r="E11">
        <v>10</v>
      </c>
      <c r="F11">
        <v>1</v>
      </c>
      <c r="G11" s="25">
        <v>20</v>
      </c>
    </row>
    <row r="12" spans="1:7" x14ac:dyDescent="0.25">
      <c r="A12" s="24" t="s">
        <v>56</v>
      </c>
      <c r="B12" s="25">
        <v>10</v>
      </c>
      <c r="C12" s="26" t="s">
        <v>66</v>
      </c>
      <c r="D12" s="26" t="s">
        <v>68</v>
      </c>
      <c r="E12">
        <v>4</v>
      </c>
      <c r="F12">
        <v>1</v>
      </c>
      <c r="G12" s="25">
        <v>24</v>
      </c>
    </row>
    <row r="13" spans="1:7" x14ac:dyDescent="0.25">
      <c r="A13" s="24" t="s">
        <v>56</v>
      </c>
      <c r="B13" s="25">
        <v>10</v>
      </c>
      <c r="C13" s="26" t="s">
        <v>66</v>
      </c>
      <c r="D13" s="26">
        <v>44449</v>
      </c>
      <c r="E13">
        <v>4</v>
      </c>
      <c r="F13">
        <v>1</v>
      </c>
      <c r="G13">
        <v>17</v>
      </c>
    </row>
    <row r="14" spans="1:7" x14ac:dyDescent="0.25">
      <c r="A14" s="24" t="s">
        <v>56</v>
      </c>
      <c r="B14" s="25">
        <v>10</v>
      </c>
      <c r="C14" s="26" t="s">
        <v>66</v>
      </c>
      <c r="D14" s="26" t="s">
        <v>70</v>
      </c>
      <c r="E14">
        <v>6</v>
      </c>
      <c r="F14">
        <v>1</v>
      </c>
      <c r="G14" s="25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F648-24D5-4766-954E-FCD1CE47DBF3}">
  <dimension ref="A1:G23"/>
  <sheetViews>
    <sheetView tabSelected="1" workbookViewId="0">
      <selection activeCell="G2" sqref="G2"/>
    </sheetView>
  </sheetViews>
  <sheetFormatPr defaultRowHeight="15.75" x14ac:dyDescent="0.25"/>
  <cols>
    <col min="3" max="3" width="10.875" customWidth="1"/>
    <col min="4" max="4" width="12.375" customWidth="1"/>
  </cols>
  <sheetData>
    <row r="1" spans="1:7" x14ac:dyDescent="0.25">
      <c r="A1" t="s">
        <v>143</v>
      </c>
    </row>
    <row r="2" spans="1:7" x14ac:dyDescent="0.25">
      <c r="A2" s="24" t="s">
        <v>47</v>
      </c>
      <c r="B2" s="24" t="s">
        <v>48</v>
      </c>
      <c r="C2" s="24" t="s">
        <v>49</v>
      </c>
      <c r="D2" s="24" t="s">
        <v>50</v>
      </c>
      <c r="E2" s="24" t="s">
        <v>51</v>
      </c>
      <c r="F2" s="24" t="s">
        <v>54</v>
      </c>
      <c r="G2" s="24" t="s">
        <v>157</v>
      </c>
    </row>
    <row r="3" spans="1:7" x14ac:dyDescent="0.25">
      <c r="A3" s="24" t="s">
        <v>72</v>
      </c>
      <c r="B3" s="25">
        <v>10</v>
      </c>
      <c r="C3" s="24" t="s">
        <v>59</v>
      </c>
      <c r="D3" s="24" t="s">
        <v>61</v>
      </c>
      <c r="E3" s="25">
        <v>2</v>
      </c>
      <c r="F3" s="25">
        <v>1</v>
      </c>
      <c r="G3" s="25">
        <v>17</v>
      </c>
    </row>
    <row r="4" spans="1:7" x14ac:dyDescent="0.25">
      <c r="A4" s="24" t="s">
        <v>72</v>
      </c>
      <c r="B4" s="25">
        <v>10</v>
      </c>
      <c r="C4" s="24" t="s">
        <v>59</v>
      </c>
      <c r="D4" s="24" t="s">
        <v>61</v>
      </c>
      <c r="E4" s="25">
        <v>8</v>
      </c>
      <c r="F4" s="25">
        <v>1</v>
      </c>
      <c r="G4" s="25">
        <v>17</v>
      </c>
    </row>
    <row r="5" spans="1:7" x14ac:dyDescent="0.25">
      <c r="A5" s="24" t="s">
        <v>72</v>
      </c>
      <c r="B5" s="25">
        <v>10</v>
      </c>
      <c r="C5" s="24" t="s">
        <v>59</v>
      </c>
      <c r="D5" s="24" t="s">
        <v>63</v>
      </c>
      <c r="E5" s="25">
        <v>3</v>
      </c>
      <c r="F5" s="25">
        <v>2</v>
      </c>
      <c r="G5" s="25">
        <v>18</v>
      </c>
    </row>
    <row r="6" spans="1:7" x14ac:dyDescent="0.25">
      <c r="A6" s="24" t="s">
        <v>72</v>
      </c>
      <c r="B6" s="25">
        <v>10</v>
      </c>
      <c r="C6" s="24" t="s">
        <v>59</v>
      </c>
      <c r="D6" s="24" t="s">
        <v>65</v>
      </c>
      <c r="E6" s="25">
        <v>10</v>
      </c>
      <c r="F6" s="25">
        <v>1</v>
      </c>
      <c r="G6" s="25">
        <v>20</v>
      </c>
    </row>
    <row r="7" spans="1:7" x14ac:dyDescent="0.25">
      <c r="A7" s="24" t="s">
        <v>72</v>
      </c>
      <c r="B7" s="25">
        <v>10</v>
      </c>
      <c r="C7" s="24" t="s">
        <v>59</v>
      </c>
      <c r="D7" s="24" t="s">
        <v>73</v>
      </c>
      <c r="E7" s="25">
        <v>6</v>
      </c>
      <c r="F7" s="25">
        <v>1</v>
      </c>
      <c r="G7" s="25">
        <v>23</v>
      </c>
    </row>
    <row r="8" spans="1:7" x14ac:dyDescent="0.25">
      <c r="A8" t="s">
        <v>74</v>
      </c>
      <c r="B8" s="25">
        <v>10</v>
      </c>
      <c r="C8" s="26">
        <v>44430</v>
      </c>
      <c r="D8" s="26">
        <v>44449</v>
      </c>
      <c r="E8">
        <v>1</v>
      </c>
      <c r="F8">
        <v>1</v>
      </c>
      <c r="G8">
        <f>D8-C8</f>
        <v>19</v>
      </c>
    </row>
    <row r="9" spans="1:7" x14ac:dyDescent="0.25">
      <c r="A9" t="s">
        <v>74</v>
      </c>
      <c r="B9" s="25">
        <v>10</v>
      </c>
      <c r="C9" s="26">
        <v>44430</v>
      </c>
      <c r="D9" s="26">
        <v>44451</v>
      </c>
      <c r="E9">
        <v>10</v>
      </c>
      <c r="F9">
        <v>1</v>
      </c>
      <c r="G9">
        <f>D9-C9</f>
        <v>21</v>
      </c>
    </row>
    <row r="10" spans="1:7" x14ac:dyDescent="0.25">
      <c r="A10" t="s">
        <v>74</v>
      </c>
      <c r="B10" s="25">
        <v>10</v>
      </c>
      <c r="C10" s="26">
        <v>44430</v>
      </c>
      <c r="D10" s="26">
        <v>44452</v>
      </c>
      <c r="E10">
        <v>10</v>
      </c>
      <c r="F10">
        <v>1</v>
      </c>
      <c r="G10">
        <f>D10-C10</f>
        <v>22</v>
      </c>
    </row>
    <row r="11" spans="1:7" x14ac:dyDescent="0.25">
      <c r="A11" t="s">
        <v>74</v>
      </c>
      <c r="B11" s="25">
        <v>10</v>
      </c>
      <c r="C11" s="26">
        <v>44430</v>
      </c>
      <c r="D11" s="26">
        <v>44448</v>
      </c>
      <c r="E11">
        <v>2</v>
      </c>
      <c r="F11">
        <v>1</v>
      </c>
      <c r="G11">
        <f>D11-C11</f>
        <v>18</v>
      </c>
    </row>
    <row r="12" spans="1:7" x14ac:dyDescent="0.25">
      <c r="A12" t="s">
        <v>74</v>
      </c>
      <c r="B12" s="25">
        <v>10</v>
      </c>
      <c r="C12" s="26">
        <v>44430</v>
      </c>
      <c r="D12" s="26">
        <v>44456</v>
      </c>
      <c r="E12">
        <v>4</v>
      </c>
      <c r="F12">
        <v>1</v>
      </c>
      <c r="G12">
        <f>D12-C12</f>
        <v>26</v>
      </c>
    </row>
    <row r="13" spans="1:7" x14ac:dyDescent="0.25">
      <c r="A13" t="s">
        <v>74</v>
      </c>
      <c r="B13" s="25">
        <v>10</v>
      </c>
      <c r="C13" s="26">
        <v>44430</v>
      </c>
      <c r="D13" s="26">
        <v>44517</v>
      </c>
      <c r="E13">
        <v>4</v>
      </c>
      <c r="F13">
        <v>1</v>
      </c>
      <c r="G13">
        <f>D13-C13</f>
        <v>87</v>
      </c>
    </row>
    <row r="14" spans="1:7" x14ac:dyDescent="0.25">
      <c r="A14" t="s">
        <v>74</v>
      </c>
      <c r="B14" s="25">
        <v>10</v>
      </c>
      <c r="C14" s="26">
        <v>44430</v>
      </c>
      <c r="D14" s="26">
        <v>44446</v>
      </c>
      <c r="E14">
        <v>5</v>
      </c>
      <c r="F14">
        <v>1</v>
      </c>
      <c r="G14">
        <f>D14-C14</f>
        <v>16</v>
      </c>
    </row>
    <row r="15" spans="1:7" x14ac:dyDescent="0.25">
      <c r="A15" t="s">
        <v>74</v>
      </c>
      <c r="B15" s="25">
        <v>10</v>
      </c>
      <c r="C15" s="26">
        <v>44430</v>
      </c>
      <c r="D15" s="26">
        <v>44448</v>
      </c>
      <c r="E15">
        <v>5</v>
      </c>
      <c r="F15">
        <v>1</v>
      </c>
      <c r="G15">
        <f>D15-C15</f>
        <v>18</v>
      </c>
    </row>
    <row r="16" spans="1:7" x14ac:dyDescent="0.25">
      <c r="A16" t="s">
        <v>74</v>
      </c>
      <c r="B16" s="25">
        <v>10</v>
      </c>
      <c r="C16" s="26">
        <v>44430</v>
      </c>
      <c r="D16" s="26">
        <v>44450</v>
      </c>
      <c r="E16">
        <v>5</v>
      </c>
      <c r="F16">
        <v>1</v>
      </c>
      <c r="G16">
        <f>D16-C16</f>
        <v>20</v>
      </c>
    </row>
    <row r="17" spans="1:7" x14ac:dyDescent="0.25">
      <c r="A17" t="s">
        <v>74</v>
      </c>
      <c r="B17" s="25">
        <v>10</v>
      </c>
      <c r="C17" s="26">
        <v>44430</v>
      </c>
      <c r="D17" s="26">
        <v>44456</v>
      </c>
      <c r="E17">
        <v>6</v>
      </c>
      <c r="F17">
        <v>2</v>
      </c>
      <c r="G17">
        <f>D17-C17</f>
        <v>26</v>
      </c>
    </row>
    <row r="18" spans="1:7" x14ac:dyDescent="0.25">
      <c r="A18" t="s">
        <v>74</v>
      </c>
      <c r="B18" s="25">
        <v>10</v>
      </c>
      <c r="C18" s="26">
        <v>44430</v>
      </c>
      <c r="D18" s="26">
        <v>44447</v>
      </c>
      <c r="E18">
        <v>8</v>
      </c>
      <c r="F18">
        <v>1</v>
      </c>
      <c r="G18">
        <f>D18-C18</f>
        <v>17</v>
      </c>
    </row>
    <row r="19" spans="1:7" x14ac:dyDescent="0.25">
      <c r="A19" t="s">
        <v>74</v>
      </c>
      <c r="B19" s="25">
        <v>10</v>
      </c>
      <c r="C19" s="26">
        <v>44430</v>
      </c>
      <c r="D19" s="26">
        <v>44448</v>
      </c>
      <c r="E19">
        <v>8</v>
      </c>
      <c r="F19">
        <v>1</v>
      </c>
      <c r="G19">
        <f>D19-C19</f>
        <v>18</v>
      </c>
    </row>
    <row r="20" spans="1:7" x14ac:dyDescent="0.25">
      <c r="A20" t="s">
        <v>74</v>
      </c>
      <c r="B20" s="25">
        <v>10</v>
      </c>
      <c r="C20" s="26">
        <v>44430</v>
      </c>
      <c r="D20" s="26">
        <v>44451</v>
      </c>
      <c r="E20">
        <v>9</v>
      </c>
      <c r="F20">
        <v>2</v>
      </c>
      <c r="G20">
        <f>D20-C20</f>
        <v>21</v>
      </c>
    </row>
    <row r="21" spans="1:7" x14ac:dyDescent="0.25">
      <c r="A21" t="s">
        <v>74</v>
      </c>
      <c r="B21" s="25">
        <v>10</v>
      </c>
      <c r="C21" s="26">
        <v>44430</v>
      </c>
      <c r="D21" s="26">
        <v>44456</v>
      </c>
      <c r="E21">
        <v>9</v>
      </c>
      <c r="F21">
        <v>2</v>
      </c>
      <c r="G21">
        <f>D21-C21</f>
        <v>26</v>
      </c>
    </row>
    <row r="22" spans="1:7" x14ac:dyDescent="0.25">
      <c r="A22" t="s">
        <v>74</v>
      </c>
      <c r="B22" s="25">
        <v>10</v>
      </c>
      <c r="C22" s="26">
        <v>44430</v>
      </c>
      <c r="D22" s="26">
        <v>44452</v>
      </c>
      <c r="E22">
        <v>7</v>
      </c>
      <c r="F22">
        <v>2</v>
      </c>
      <c r="G22">
        <f>D22-C22</f>
        <v>22</v>
      </c>
    </row>
    <row r="23" spans="1:7" x14ac:dyDescent="0.25">
      <c r="A23" t="s">
        <v>74</v>
      </c>
      <c r="B23" s="25">
        <v>10</v>
      </c>
      <c r="C23" s="26">
        <v>44430</v>
      </c>
      <c r="D23" s="26">
        <v>44456</v>
      </c>
      <c r="E23">
        <v>3</v>
      </c>
      <c r="F23">
        <v>2</v>
      </c>
      <c r="G23">
        <f>D23-C23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Metadata</vt:lpstr>
      <vt:lpstr>Dictionary or Vocabulary</vt:lpstr>
      <vt:lpstr>Protocol</vt:lpstr>
      <vt:lpstr>Raw-Data</vt:lpstr>
      <vt:lpstr>Clean-Data1</vt:lpstr>
      <vt:lpstr>Clean-data2</vt:lpstr>
      <vt:lpstr>Clean-data3</vt:lpstr>
      <vt:lpstr>Clean-data4</vt:lpstr>
      <vt:lpstr>Clean-data5</vt:lpstr>
      <vt:lpstr>Clean-data6</vt:lpstr>
      <vt:lpstr>Clean-data7</vt:lpstr>
      <vt:lpstr>Clean-data8</vt:lpstr>
      <vt:lpstr>Clean-data9</vt:lpstr>
      <vt:lpstr>Clean-data10</vt:lpstr>
      <vt:lpstr>Clean-data11</vt:lpstr>
      <vt:lpstr>Clean-data12</vt:lpstr>
      <vt:lpstr>Clean-data13</vt:lpstr>
    </vt:vector>
  </TitlesOfParts>
  <Company>CIMMYT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Medha Devare</dc:creator>
  <dc:description/>
  <cp:lastModifiedBy>Mama, Sahadatou Sambo</cp:lastModifiedBy>
  <cp:revision>33</cp:revision>
  <dcterms:created xsi:type="dcterms:W3CDTF">2013-08-29T17:44:38Z</dcterms:created>
  <dcterms:modified xsi:type="dcterms:W3CDTF">2022-08-30T10:42:17Z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CIMMYT International</vt:lpwstr>
  </property>
  <property fmtid="{D5CDD505-2E9C-101B-9397-08002B2CF9AE}" pid="4" name="ContentTypeId">
    <vt:lpwstr>0x010100FD64B8F2E9CF544BA0D8D8BB7C5C235D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IsMyDocuments">
    <vt:bool>true</vt:bool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